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3.xml"/>
  <Override ContentType="application/vnd.openxmlformats-officedocument.spreadsheetml.table+xml" PartName="/xl/tables/table4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3.xml"/>
  <Override ContentType="application/vnd.openxmlformats-officedocument.spreadsheetml.table+xml" PartName="/xl/tables/table10.xml"/>
  <Override ContentType="application/vnd.openxmlformats-officedocument.spreadsheetml.table+xml" PartName="/xl/tables/table7.xml"/>
  <Override ContentType="application/vnd.openxmlformats-officedocument.spreadsheetml.table+xml" PartName="/xl/tables/table14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untries League Table" sheetId="1" r:id="rId4"/>
    <sheet state="visible" name="Regions" sheetId="2" r:id="rId5"/>
    <sheet state="visible" name="Excluded countries and territor" sheetId="3" r:id="rId6"/>
    <sheet state="visible" name="Historical data" sheetId="4" r:id="rId7"/>
  </sheets>
  <definedNames>
    <definedName hidden="1" localSheetId="0" name="_xlnm._FilterDatabase">'Countries League Table'!$B$1:$H$221</definedName>
    <definedName hidden="1" localSheetId="2" name="_xlnm._FilterDatabase">'Excluded countries and territor'!$A$1:$B$31</definedName>
    <definedName hidden="1" localSheetId="3" name="_xlnm._FilterDatabase">'Historical data'!$A$1:$M$225</definedName>
  </definedNames>
  <calcPr/>
</workbook>
</file>

<file path=xl/sharedStrings.xml><?xml version="1.0" encoding="utf-8"?>
<sst xmlns="http://schemas.openxmlformats.org/spreadsheetml/2006/main" count="2488" uniqueCount="588">
  <si>
    <t>Position</t>
  </si>
  <si>
    <t>Country</t>
  </si>
  <si>
    <t>Country Code</t>
  </si>
  <si>
    <t>Region</t>
  </si>
  <si>
    <t>Mean download speed (Mbps)</t>
  </si>
  <si>
    <t>Unique IPs tested</t>
  </si>
  <si>
    <t>Total tests</t>
  </si>
  <si>
    <t>How long it takes to download a 5GB movie (HH:MM:SS)</t>
  </si>
  <si>
    <t>Global</t>
  </si>
  <si>
    <t>Macau</t>
  </si>
  <si>
    <t>MO</t>
  </si>
  <si>
    <t>ASIA (EX. NEAR EAST)</t>
  </si>
  <si>
    <t>Totals</t>
  </si>
  <si>
    <t>Jersey</t>
  </si>
  <si>
    <t>JE</t>
  </si>
  <si>
    <t>WESTERN EUROPE</t>
  </si>
  <si>
    <t>Total number of speed tests in all countries:</t>
  </si>
  <si>
    <t>Iceland</t>
  </si>
  <si>
    <t>IS</t>
  </si>
  <si>
    <t>Total number of unique IPs tested in all countries:</t>
  </si>
  <si>
    <t>Liechtenstein</t>
  </si>
  <si>
    <t>LI</t>
  </si>
  <si>
    <t>Average download speed globally:</t>
  </si>
  <si>
    <t>Gibraltar</t>
  </si>
  <si>
    <t>GI</t>
  </si>
  <si>
    <t>Average time taken to download a 5GB movie globally (H:MM:SS):</t>
  </si>
  <si>
    <t>Andorra</t>
  </si>
  <si>
    <t>AD</t>
  </si>
  <si>
    <t>Taiwan</t>
  </si>
  <si>
    <t>TW</t>
  </si>
  <si>
    <t>Luxembourg</t>
  </si>
  <si>
    <t>LU</t>
  </si>
  <si>
    <t>Japan</t>
  </si>
  <si>
    <t>JP</t>
  </si>
  <si>
    <t>France</t>
  </si>
  <si>
    <t>FR</t>
  </si>
  <si>
    <t>United States</t>
  </si>
  <si>
    <t>US</t>
  </si>
  <si>
    <t>NORTHERN AMERICA</t>
  </si>
  <si>
    <t>Singapore</t>
  </si>
  <si>
    <t>SG</t>
  </si>
  <si>
    <t>Spain</t>
  </si>
  <si>
    <t>ES</t>
  </si>
  <si>
    <t>Netherlands</t>
  </si>
  <si>
    <t>NL</t>
  </si>
  <si>
    <t>Romania</t>
  </si>
  <si>
    <t>RO</t>
  </si>
  <si>
    <t>EASTERN EUROPE</t>
  </si>
  <si>
    <t>Malta</t>
  </si>
  <si>
    <t>MT</t>
  </si>
  <si>
    <t>Canada</t>
  </si>
  <si>
    <t>CA</t>
  </si>
  <si>
    <t>Hong Kong</t>
  </si>
  <si>
    <t>HK</t>
  </si>
  <si>
    <t>Monaco</t>
  </si>
  <si>
    <t>MC</t>
  </si>
  <si>
    <t>Cayman Islands</t>
  </si>
  <si>
    <t>KY</t>
  </si>
  <si>
    <t>CARIBBEAN</t>
  </si>
  <si>
    <t>New Zealand</t>
  </si>
  <si>
    <t>NZ</t>
  </si>
  <si>
    <t>OCEANIA</t>
  </si>
  <si>
    <t>Isle of Man</t>
  </si>
  <si>
    <t>IM</t>
  </si>
  <si>
    <t>Bermuda</t>
  </si>
  <si>
    <t>BM</t>
  </si>
  <si>
    <t>Belgium</t>
  </si>
  <si>
    <t>BE</t>
  </si>
  <si>
    <t>Portugal</t>
  </si>
  <si>
    <t>PT</t>
  </si>
  <si>
    <t>Estonia</t>
  </si>
  <si>
    <t>EE</t>
  </si>
  <si>
    <t>BALTICS</t>
  </si>
  <si>
    <t>Chile</t>
  </si>
  <si>
    <t>CL</t>
  </si>
  <si>
    <t>SOUTH AMERICA</t>
  </si>
  <si>
    <t>Norway</t>
  </si>
  <si>
    <t>NO</t>
  </si>
  <si>
    <t>Republic of Korea</t>
  </si>
  <si>
    <t>KR</t>
  </si>
  <si>
    <t>Sweden</t>
  </si>
  <si>
    <t>SE</t>
  </si>
  <si>
    <t>Republic of Lithuania</t>
  </si>
  <si>
    <t>LT</t>
  </si>
  <si>
    <t>Aland Islands</t>
  </si>
  <si>
    <t>AX</t>
  </si>
  <si>
    <t>Germany</t>
  </si>
  <si>
    <t>DE</t>
  </si>
  <si>
    <t>Puerto Rico</t>
  </si>
  <si>
    <t>PR</t>
  </si>
  <si>
    <t>United Kingdom</t>
  </si>
  <si>
    <t>GB</t>
  </si>
  <si>
    <t>Ireland</t>
  </si>
  <si>
    <t>IE</t>
  </si>
  <si>
    <t>Republic of Moldova</t>
  </si>
  <si>
    <t>MD</t>
  </si>
  <si>
    <t>Thailand</t>
  </si>
  <si>
    <t>TH</t>
  </si>
  <si>
    <t>Switzerland</t>
  </si>
  <si>
    <t>CH</t>
  </si>
  <si>
    <t>Latvia</t>
  </si>
  <si>
    <t>LV</t>
  </si>
  <si>
    <t>Aruba</t>
  </si>
  <si>
    <t>AW</t>
  </si>
  <si>
    <t>Uruguay</t>
  </si>
  <si>
    <t>UY</t>
  </si>
  <si>
    <t>Finland</t>
  </si>
  <si>
    <t>FI</t>
  </si>
  <si>
    <t>Poland</t>
  </si>
  <si>
    <t>PL</t>
  </si>
  <si>
    <t>Brazil</t>
  </si>
  <si>
    <t>BR</t>
  </si>
  <si>
    <t>Saint Pierre and Miquelon</t>
  </si>
  <si>
    <t>PM</t>
  </si>
  <si>
    <t>Denmark</t>
  </si>
  <si>
    <t>DK</t>
  </si>
  <si>
    <t>Rwanda</t>
  </si>
  <si>
    <t>RW</t>
  </si>
  <si>
    <t>SUB-SAHARAN AFRICA</t>
  </si>
  <si>
    <t>Serbia</t>
  </si>
  <si>
    <t>RS</t>
  </si>
  <si>
    <t>Malaysia</t>
  </si>
  <si>
    <t>MY</t>
  </si>
  <si>
    <t>Greenland</t>
  </si>
  <si>
    <t>GL</t>
  </si>
  <si>
    <t>Ukraine</t>
  </si>
  <si>
    <t>UA</t>
  </si>
  <si>
    <t>CIS (FORMER USSR)</t>
  </si>
  <si>
    <t>Russian Federation</t>
  </si>
  <si>
    <t>RU</t>
  </si>
  <si>
    <t>Australia</t>
  </si>
  <si>
    <t>AU</t>
  </si>
  <si>
    <t>Israel</t>
  </si>
  <si>
    <t>IL</t>
  </si>
  <si>
    <t>NEAR EAST</t>
  </si>
  <si>
    <t>Italy</t>
  </si>
  <si>
    <t>IT</t>
  </si>
  <si>
    <t>Bahamas</t>
  </si>
  <si>
    <t>BS</t>
  </si>
  <si>
    <t>Austria</t>
  </si>
  <si>
    <t>AT</t>
  </si>
  <si>
    <t>Guernsey</t>
  </si>
  <si>
    <t>GG</t>
  </si>
  <si>
    <t>Virgin Islands, U.S.</t>
  </si>
  <si>
    <t>VI</t>
  </si>
  <si>
    <t>Hungary</t>
  </si>
  <si>
    <t>HU</t>
  </si>
  <si>
    <t>Barbados</t>
  </si>
  <si>
    <t>BB</t>
  </si>
  <si>
    <t>Turks and Caicos Islands</t>
  </si>
  <si>
    <t>TC</t>
  </si>
  <si>
    <t>Virgin Islands, British</t>
  </si>
  <si>
    <t>VG</t>
  </si>
  <si>
    <t>San Marino</t>
  </si>
  <si>
    <t>SM</t>
  </si>
  <si>
    <t>Saint Martin</t>
  </si>
  <si>
    <t>MF</t>
  </si>
  <si>
    <t>Greece</t>
  </si>
  <si>
    <t>GR</t>
  </si>
  <si>
    <t>Czechia</t>
  </si>
  <si>
    <t>CZ</t>
  </si>
  <si>
    <t>Montenegro</t>
  </si>
  <si>
    <t>ME</t>
  </si>
  <si>
    <t>Kosovo</t>
  </si>
  <si>
    <t>XK</t>
  </si>
  <si>
    <t>Cyprus</t>
  </si>
  <si>
    <t>CY</t>
  </si>
  <si>
    <t>Grenada</t>
  </si>
  <si>
    <t>GD</t>
  </si>
  <si>
    <t>Slovenia</t>
  </si>
  <si>
    <t>SI</t>
  </si>
  <si>
    <t>Réunion</t>
  </si>
  <si>
    <t>RE</t>
  </si>
  <si>
    <t>Northern Mariana Islands</t>
  </si>
  <si>
    <t>MP</t>
  </si>
  <si>
    <t>Trinidad and Tobago</t>
  </si>
  <si>
    <t>TT</t>
  </si>
  <si>
    <t>India</t>
  </si>
  <si>
    <t>IN</t>
  </si>
  <si>
    <t>Colombia</t>
  </si>
  <si>
    <t>CO</t>
  </si>
  <si>
    <t>New Caledonia</t>
  </si>
  <si>
    <t>NC</t>
  </si>
  <si>
    <t>Peru</t>
  </si>
  <si>
    <t>PE</t>
  </si>
  <si>
    <t>Philippines</t>
  </si>
  <si>
    <t>PH</t>
  </si>
  <si>
    <t>Kuwait</t>
  </si>
  <si>
    <t>KW</t>
  </si>
  <si>
    <t>Saint Lucia</t>
  </si>
  <si>
    <t>LC</t>
  </si>
  <si>
    <t>Panama</t>
  </si>
  <si>
    <t>PA</t>
  </si>
  <si>
    <t>CENTRAL AMERICA</t>
  </si>
  <si>
    <t>Saint Vincent and the Grenadines</t>
  </si>
  <si>
    <t>VC</t>
  </si>
  <si>
    <t>Guam</t>
  </si>
  <si>
    <t>GU</t>
  </si>
  <si>
    <t>Curaçao</t>
  </si>
  <si>
    <t>CW</t>
  </si>
  <si>
    <t>South Africa</t>
  </si>
  <si>
    <t>ZA</t>
  </si>
  <si>
    <t>Faroe Islands</t>
  </si>
  <si>
    <t>FO</t>
  </si>
  <si>
    <t>Belarus</t>
  </si>
  <si>
    <t>BY</t>
  </si>
  <si>
    <t>Mexico</t>
  </si>
  <si>
    <t>MX</t>
  </si>
  <si>
    <t>Belize</t>
  </si>
  <si>
    <t>BZ</t>
  </si>
  <si>
    <t>Jamaica</t>
  </si>
  <si>
    <t>JM</t>
  </si>
  <si>
    <t>Paraguay</t>
  </si>
  <si>
    <t>PY</t>
  </si>
  <si>
    <t>Qatar</t>
  </si>
  <si>
    <t>QA</t>
  </si>
  <si>
    <t>Bulgaria</t>
  </si>
  <si>
    <t>BG</t>
  </si>
  <si>
    <t>Costa Rica</t>
  </si>
  <si>
    <t>CR</t>
  </si>
  <si>
    <t>Armenia</t>
  </si>
  <si>
    <t>AM</t>
  </si>
  <si>
    <t>Bonaire, Saint Eustatius and Saba</t>
  </si>
  <si>
    <t>BQ</t>
  </si>
  <si>
    <t>United Arab Emirates</t>
  </si>
  <si>
    <t>AE</t>
  </si>
  <si>
    <t>Saudi Arabia</t>
  </si>
  <si>
    <t>SA</t>
  </si>
  <si>
    <t>North Macedonia</t>
  </si>
  <si>
    <t>MK</t>
  </si>
  <si>
    <t>Vietnam</t>
  </si>
  <si>
    <t>VN</t>
  </si>
  <si>
    <t>Guadeloupe</t>
  </si>
  <si>
    <t>GP</t>
  </si>
  <si>
    <t>Slovak Republic</t>
  </si>
  <si>
    <t>SK</t>
  </si>
  <si>
    <t>Croatia</t>
  </si>
  <si>
    <t>HR</t>
  </si>
  <si>
    <t>Argentina</t>
  </si>
  <si>
    <t>AR</t>
  </si>
  <si>
    <t>Dominica</t>
  </si>
  <si>
    <t>DM</t>
  </si>
  <si>
    <t>Madagascar</t>
  </si>
  <si>
    <t>MG</t>
  </si>
  <si>
    <t>Martinique</t>
  </si>
  <si>
    <t>MQ</t>
  </si>
  <si>
    <t>Bahrain</t>
  </si>
  <si>
    <t>BH</t>
  </si>
  <si>
    <t>Hashemite Kingdom of Jordan</t>
  </si>
  <si>
    <t>JO</t>
  </si>
  <si>
    <t>Mongolia</t>
  </si>
  <si>
    <t>MN</t>
  </si>
  <si>
    <t>Saint Kitts and Nevis</t>
  </si>
  <si>
    <t>KN</t>
  </si>
  <si>
    <t>Oman</t>
  </si>
  <si>
    <t>OM</t>
  </si>
  <si>
    <t>American Samoa</t>
  </si>
  <si>
    <t>AS</t>
  </si>
  <si>
    <t>Saint Barthélemy</t>
  </si>
  <si>
    <t>BL</t>
  </si>
  <si>
    <t>Brunei</t>
  </si>
  <si>
    <t>BN</t>
  </si>
  <si>
    <t>Turkey</t>
  </si>
  <si>
    <t>TR</t>
  </si>
  <si>
    <t>Antigua and Barbuda</t>
  </si>
  <si>
    <t>AG</t>
  </si>
  <si>
    <t>Nicaragua</t>
  </si>
  <si>
    <t>NI</t>
  </si>
  <si>
    <t>Nigeria</t>
  </si>
  <si>
    <t>NG</t>
  </si>
  <si>
    <t>Georgia</t>
  </si>
  <si>
    <t>GE</t>
  </si>
  <si>
    <t>Seychelles</t>
  </si>
  <si>
    <t>SC</t>
  </si>
  <si>
    <t>French Guiana</t>
  </si>
  <si>
    <t>GF</t>
  </si>
  <si>
    <t>Guyana</t>
  </si>
  <si>
    <t>GY</t>
  </si>
  <si>
    <t>Maldives</t>
  </si>
  <si>
    <t>MV</t>
  </si>
  <si>
    <t>Ecuador</t>
  </si>
  <si>
    <t>EC</t>
  </si>
  <si>
    <t>Sri Lanka</t>
  </si>
  <si>
    <t>LK</t>
  </si>
  <si>
    <t>Mauritius</t>
  </si>
  <si>
    <t>MU</t>
  </si>
  <si>
    <t>Burkina Faso</t>
  </si>
  <si>
    <t>BF</t>
  </si>
  <si>
    <t>Guatemala</t>
  </si>
  <si>
    <t>GT</t>
  </si>
  <si>
    <t>Morocco</t>
  </si>
  <si>
    <t>MA</t>
  </si>
  <si>
    <t>NORTHERN AFRICA</t>
  </si>
  <si>
    <t>Anguilla</t>
  </si>
  <si>
    <t>AI</t>
  </si>
  <si>
    <t>Dominican Republic</t>
  </si>
  <si>
    <t>DO</t>
  </si>
  <si>
    <t>El Salvador</t>
  </si>
  <si>
    <t>SV</t>
  </si>
  <si>
    <t>Kenya</t>
  </si>
  <si>
    <t>KE</t>
  </si>
  <si>
    <t>Kyrgyzstan</t>
  </si>
  <si>
    <t>KG</t>
  </si>
  <si>
    <t>Nepal</t>
  </si>
  <si>
    <t>NP</t>
  </si>
  <si>
    <t>Indonesia</t>
  </si>
  <si>
    <t>ID</t>
  </si>
  <si>
    <t>Albania</t>
  </si>
  <si>
    <t>AL</t>
  </si>
  <si>
    <t>Ghana</t>
  </si>
  <si>
    <t>GH</t>
  </si>
  <si>
    <t>Bhutan</t>
  </si>
  <si>
    <t>BT</t>
  </si>
  <si>
    <t>Uganda</t>
  </si>
  <si>
    <t>UG</t>
  </si>
  <si>
    <t>Honduras</t>
  </si>
  <si>
    <t>HN</t>
  </si>
  <si>
    <t>Lesotho</t>
  </si>
  <si>
    <t>LS</t>
  </si>
  <si>
    <t>Bolivia</t>
  </si>
  <si>
    <t>BO</t>
  </si>
  <si>
    <t>United Republic of Tanzania</t>
  </si>
  <si>
    <t>TZ</t>
  </si>
  <si>
    <t>Iran</t>
  </si>
  <si>
    <t>IR</t>
  </si>
  <si>
    <t>Cote D'Ivoire</t>
  </si>
  <si>
    <t>CI</t>
  </si>
  <si>
    <t>Fiji</t>
  </si>
  <si>
    <t>FJ</t>
  </si>
  <si>
    <t>Cambodia</t>
  </si>
  <si>
    <t>KH</t>
  </si>
  <si>
    <t>Sint Maarten</t>
  </si>
  <si>
    <t>SX</t>
  </si>
  <si>
    <t>Kazakhstan</t>
  </si>
  <si>
    <t>KZ</t>
  </si>
  <si>
    <t>Uzbekistan</t>
  </si>
  <si>
    <t>UZ</t>
  </si>
  <si>
    <t>Lao People's Democratic Republic</t>
  </si>
  <si>
    <t>LA</t>
  </si>
  <si>
    <t>Haiti</t>
  </si>
  <si>
    <t>HT</t>
  </si>
  <si>
    <t>Suriname</t>
  </si>
  <si>
    <t>SR</t>
  </si>
  <si>
    <t>Botswana</t>
  </si>
  <si>
    <t>BW</t>
  </si>
  <si>
    <t>Namibia</t>
  </si>
  <si>
    <t>NA</t>
  </si>
  <si>
    <t>Cape Verde</t>
  </si>
  <si>
    <t>CV</t>
  </si>
  <si>
    <t>Zimbabwe</t>
  </si>
  <si>
    <t>ZW</t>
  </si>
  <si>
    <t>French Polynesia</t>
  </si>
  <si>
    <t>PF</t>
  </si>
  <si>
    <t>Malawi</t>
  </si>
  <si>
    <t>MW</t>
  </si>
  <si>
    <t>Mozambique</t>
  </si>
  <si>
    <t>MZ</t>
  </si>
  <si>
    <t>Zambia</t>
  </si>
  <si>
    <t>ZM</t>
  </si>
  <si>
    <t>Tunisia</t>
  </si>
  <si>
    <t>TN</t>
  </si>
  <si>
    <t>Mayotte</t>
  </si>
  <si>
    <t>YT</t>
  </si>
  <si>
    <t>Bosnia and Herzegovina</t>
  </si>
  <si>
    <t>BA</t>
  </si>
  <si>
    <t>Egypt</t>
  </si>
  <si>
    <t>EG</t>
  </si>
  <si>
    <t>Papua New Guinea</t>
  </si>
  <si>
    <t>PG</t>
  </si>
  <si>
    <t>Republic of the Congo</t>
  </si>
  <si>
    <t>CG</t>
  </si>
  <si>
    <t>Myanmar</t>
  </si>
  <si>
    <t>MM</t>
  </si>
  <si>
    <t>Angola</t>
  </si>
  <si>
    <t>AO</t>
  </si>
  <si>
    <t>Azerbaijan</t>
  </si>
  <si>
    <t>AZ</t>
  </si>
  <si>
    <t>Senegal</t>
  </si>
  <si>
    <t>SN</t>
  </si>
  <si>
    <t>Vanuatu</t>
  </si>
  <si>
    <t>VU</t>
  </si>
  <si>
    <t>Iraq</t>
  </si>
  <si>
    <t>IQ</t>
  </si>
  <si>
    <t>Algeria</t>
  </si>
  <si>
    <t>DZ</t>
  </si>
  <si>
    <t>Gabon</t>
  </si>
  <si>
    <t>GA</t>
  </si>
  <si>
    <t>Marshall Islands</t>
  </si>
  <si>
    <t>MH</t>
  </si>
  <si>
    <t>Palestine</t>
  </si>
  <si>
    <t>PS</t>
  </si>
  <si>
    <t>Libya</t>
  </si>
  <si>
    <t>LY</t>
  </si>
  <si>
    <t>DR Congo</t>
  </si>
  <si>
    <t>CD</t>
  </si>
  <si>
    <t>Eswatini</t>
  </si>
  <si>
    <t>SZ</t>
  </si>
  <si>
    <t>Mali</t>
  </si>
  <si>
    <t>ML</t>
  </si>
  <si>
    <t>Venezuela</t>
  </si>
  <si>
    <t>VE</t>
  </si>
  <si>
    <t>Niger</t>
  </si>
  <si>
    <t>NE</t>
  </si>
  <si>
    <t>Liberia</t>
  </si>
  <si>
    <t>LR</t>
  </si>
  <si>
    <t>Togo</t>
  </si>
  <si>
    <t>TG</t>
  </si>
  <si>
    <t>Mauritania</t>
  </si>
  <si>
    <t>MR</t>
  </si>
  <si>
    <t>Federated States of Micronesia</t>
  </si>
  <si>
    <t>FM</t>
  </si>
  <si>
    <t>Lebanon</t>
  </si>
  <si>
    <t>LB</t>
  </si>
  <si>
    <t>Sierra Leone</t>
  </si>
  <si>
    <t>SL</t>
  </si>
  <si>
    <t>Bangladesh</t>
  </si>
  <si>
    <t>BD</t>
  </si>
  <si>
    <t>South Sudan</t>
  </si>
  <si>
    <t>SS</t>
  </si>
  <si>
    <t>Guinea</t>
  </si>
  <si>
    <t>GN</t>
  </si>
  <si>
    <t>Wallis and Futuna</t>
  </si>
  <si>
    <t>WF</t>
  </si>
  <si>
    <t>Pakistan</t>
  </si>
  <si>
    <t>PK</t>
  </si>
  <si>
    <t>Chad</t>
  </si>
  <si>
    <t>TD</t>
  </si>
  <si>
    <t>Burundi</t>
  </si>
  <si>
    <t>BI</t>
  </si>
  <si>
    <t>Cameroon</t>
  </si>
  <si>
    <t>CM</t>
  </si>
  <si>
    <t>Cuba</t>
  </si>
  <si>
    <t>CU</t>
  </si>
  <si>
    <t>Benin</t>
  </si>
  <si>
    <t>BJ</t>
  </si>
  <si>
    <t>Syrian Arab Republic</t>
  </si>
  <si>
    <t>SY</t>
  </si>
  <si>
    <t>São Tomé and Príncipe</t>
  </si>
  <si>
    <t>ST</t>
  </si>
  <si>
    <t>China</t>
  </si>
  <si>
    <t>CN</t>
  </si>
  <si>
    <t>Gambia</t>
  </si>
  <si>
    <t>GM</t>
  </si>
  <si>
    <t>Sudan</t>
  </si>
  <si>
    <t>SD</t>
  </si>
  <si>
    <t>Djibouti</t>
  </si>
  <si>
    <t>DJ</t>
  </si>
  <si>
    <t>Tajikistan</t>
  </si>
  <si>
    <t>TJ</t>
  </si>
  <si>
    <t>Eritrea</t>
  </si>
  <si>
    <t>ER</t>
  </si>
  <si>
    <t>Ethiopia</t>
  </si>
  <si>
    <t>ET</t>
  </si>
  <si>
    <t>Somalia</t>
  </si>
  <si>
    <t>SO</t>
  </si>
  <si>
    <t>Equatorial Guinea</t>
  </si>
  <si>
    <t>GQ</t>
  </si>
  <si>
    <t>Afghanistan</t>
  </si>
  <si>
    <t>AF</t>
  </si>
  <si>
    <t>Guinea-Bissau</t>
  </si>
  <si>
    <t>GW</t>
  </si>
  <si>
    <t>Yemen</t>
  </si>
  <si>
    <t>YE</t>
  </si>
  <si>
    <t>Democratic Republic of Timor-Leste</t>
  </si>
  <si>
    <t>TL</t>
  </si>
  <si>
    <t>Turkmenistan</t>
  </si>
  <si>
    <t>TM</t>
  </si>
  <si>
    <t>ASIA (EX. NEAR EAST) TOTALS</t>
  </si>
  <si>
    <t>Total number of speed tests in region:</t>
  </si>
  <si>
    <t>Total number of unique IPs tested in region:</t>
  </si>
  <si>
    <t>Average download speed in region:</t>
  </si>
  <si>
    <t>Average time taken to download a 5GB movie in region:</t>
  </si>
  <si>
    <t>Global region totals</t>
  </si>
  <si>
    <t>Average Mbps</t>
  </si>
  <si>
    <t>Asia (Ex. Near East)</t>
  </si>
  <si>
    <t>Baltics</t>
  </si>
  <si>
    <t>Caribbean</t>
  </si>
  <si>
    <t>Central America</t>
  </si>
  <si>
    <t>CIS (Former USSR)</t>
  </si>
  <si>
    <t>Eastern Europe</t>
  </si>
  <si>
    <t>Near East</t>
  </si>
  <si>
    <t>Northern Africa</t>
  </si>
  <si>
    <t>Northern America</t>
  </si>
  <si>
    <t>Oceania</t>
  </si>
  <si>
    <t>South America</t>
  </si>
  <si>
    <t>Sub-Saharan Africa</t>
  </si>
  <si>
    <t>Western Europe</t>
  </si>
  <si>
    <t>BALTICS TOTALS</t>
  </si>
  <si>
    <t>CARIBBEAN TOTALS</t>
  </si>
  <si>
    <t>CENTRAL AMERICA TOTALS</t>
  </si>
  <si>
    <t>CIS TOTALS</t>
  </si>
  <si>
    <t>EASTERN EUROPE TOTALS</t>
  </si>
  <si>
    <t>NEAR EAST TOTALS</t>
  </si>
  <si>
    <t>NORTHERN AFRICA TOTALS</t>
  </si>
  <si>
    <t>NORTHERN AMERICA TOTALS</t>
  </si>
  <si>
    <t>OCEANIA TOTALS</t>
  </si>
  <si>
    <t>SOUTH AMERICA TOTALS</t>
  </si>
  <si>
    <t>SUB-SAHARAN AFRICA TOTALS</t>
  </si>
  <si>
    <t>WESTERN EUROPE TOTALS</t>
  </si>
  <si>
    <t>Reason for exclusion</t>
  </si>
  <si>
    <t>Svalbard and Jan Mayen</t>
  </si>
  <si>
    <t>SJ</t>
  </si>
  <si>
    <t>Less than 100 distinct IPs</t>
  </si>
  <si>
    <t>Vatican City</t>
  </si>
  <si>
    <t>VA</t>
  </si>
  <si>
    <t>Tuvalu</t>
  </si>
  <si>
    <t>TV</t>
  </si>
  <si>
    <t>Montserrat</t>
  </si>
  <si>
    <t>MS</t>
  </si>
  <si>
    <t>Saint Helena</t>
  </si>
  <si>
    <t>SH</t>
  </si>
  <si>
    <t>Cocos (Keeling) Islands</t>
  </si>
  <si>
    <t>CC</t>
  </si>
  <si>
    <t>Antarctica</t>
  </si>
  <si>
    <t>AQ</t>
  </si>
  <si>
    <t>Pitcairn Islands</t>
  </si>
  <si>
    <t>PN</t>
  </si>
  <si>
    <t>South Georgia and the South Sandwich Islands</t>
  </si>
  <si>
    <t>GS</t>
  </si>
  <si>
    <t>Heard and McDonald Islands</t>
  </si>
  <si>
    <t>HM</t>
  </si>
  <si>
    <t>Niue</t>
  </si>
  <si>
    <t>NU</t>
  </si>
  <si>
    <t>Tonga</t>
  </si>
  <si>
    <t>TO</t>
  </si>
  <si>
    <t>Bouvet Island</t>
  </si>
  <si>
    <t>BV</t>
  </si>
  <si>
    <t>Falkland Islands</t>
  </si>
  <si>
    <t>FK</t>
  </si>
  <si>
    <t>U.S. Outlying Islands</t>
  </si>
  <si>
    <t>UM</t>
  </si>
  <si>
    <t>French Southern Territories</t>
  </si>
  <si>
    <t>TF</t>
  </si>
  <si>
    <t>North Korea</t>
  </si>
  <si>
    <t>KP</t>
  </si>
  <si>
    <t>British Indian Ocean Territory</t>
  </si>
  <si>
    <t>IO</t>
  </si>
  <si>
    <t>Christmas Island</t>
  </si>
  <si>
    <t>CX</t>
  </si>
  <si>
    <t>Western Sahara</t>
  </si>
  <si>
    <t>EH</t>
  </si>
  <si>
    <t>Palau</t>
  </si>
  <si>
    <t>PW</t>
  </si>
  <si>
    <t>Nauru</t>
  </si>
  <si>
    <t>NR</t>
  </si>
  <si>
    <t>Solomon Islands</t>
  </si>
  <si>
    <t>SB</t>
  </si>
  <si>
    <t>Samoa</t>
  </si>
  <si>
    <t>WS</t>
  </si>
  <si>
    <t>Norfolk Island</t>
  </si>
  <si>
    <t>NF</t>
  </si>
  <si>
    <t>Comoros</t>
  </si>
  <si>
    <t>KM</t>
  </si>
  <si>
    <t>Cook Islands</t>
  </si>
  <si>
    <t>CK</t>
  </si>
  <si>
    <t>Tokelau</t>
  </si>
  <si>
    <t>TK</t>
  </si>
  <si>
    <t>Kiribati</t>
  </si>
  <si>
    <t>KI</t>
  </si>
  <si>
    <t>Central African Republic</t>
  </si>
  <si>
    <t>CF</t>
  </si>
  <si>
    <t>Position (2021) – Out of 224</t>
  </si>
  <si>
    <t>Position (2020) – Out of 221</t>
  </si>
  <si>
    <t>Position (2019) – Out of 207</t>
  </si>
  <si>
    <t>Position (2018) – Out of 200</t>
  </si>
  <si>
    <t>Position (2017) – Out of 189</t>
  </si>
  <si>
    <t>Mean download speed (2021)</t>
  </si>
  <si>
    <t>Mean download speed (2020)</t>
  </si>
  <si>
    <t>Mean download speed (2019)</t>
  </si>
  <si>
    <t>Mean download speed (2018)</t>
  </si>
  <si>
    <t>Mean download speed (2017)</t>
  </si>
  <si>
    <t>Macao</t>
  </si>
  <si>
    <t>Sample too small</t>
  </si>
  <si>
    <t>Lithuania</t>
  </si>
  <si>
    <t>Slovakia</t>
  </si>
  <si>
    <t>Russia</t>
  </si>
  <si>
    <t>U.S. Virgin Islands</t>
  </si>
  <si>
    <t>Bonaire, Sint Eustatius, and Saba</t>
  </si>
  <si>
    <t>British Virgin Islands</t>
  </si>
  <si>
    <t>St Kitts and Nevis</t>
  </si>
  <si>
    <t>Saint-Barthélemy</t>
  </si>
  <si>
    <t>Ivory Coast</t>
  </si>
  <si>
    <t>Tanzania</t>
  </si>
  <si>
    <t>Cabo Verde</t>
  </si>
  <si>
    <t>Laos</t>
  </si>
  <si>
    <t>eSwatini (Formerly Swaziland)</t>
  </si>
  <si>
    <t>Democratic Republic of the Congo</t>
  </si>
  <si>
    <t>Syria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</si>
</sst>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Calibri"/>
      <scheme val="minor"/>
    </font>
    <font>
      <b/>
      <sz val="12.0"/>
      <color theme="1"/>
      <name val="Calibri"/>
      <scheme val="minor"/>
    </font>
    <font>
      <b/>
      <sz val="18.0"/>
      <color theme="1"/>
      <name val="Arial"/>
    </font>
    <font>
      <sz val="10.0"/>
      <color theme="1"/>
      <name val="Arial"/>
    </font>
    <font>
      <sz val="12.0"/>
      <color theme="1"/>
      <name val="Calibri"/>
      <scheme val="minor"/>
    </font>
    <font>
      <b/>
      <sz val="14.0"/>
      <color theme="1"/>
      <name val="Arial"/>
    </font>
    <font>
      <b/>
      <sz val="10.0"/>
      <color theme="1"/>
      <name val="Arial"/>
    </font>
    <font>
      <sz val="11.0"/>
      <color rgb="FF000000"/>
      <name val="Inconsolata"/>
    </font>
    <font>
      <b/>
      <sz val="18.0"/>
      <color theme="1"/>
      <name val="Calibri"/>
    </font>
    <font>
      <b/>
      <sz val="10.0"/>
      <color rgb="FF000000"/>
      <name val="Helvetica Neue"/>
    </font>
    <font>
      <sz val="12.0"/>
      <color theme="1"/>
      <name val="Calibri"/>
    </font>
    <font>
      <b/>
      <color theme="1"/>
      <name val="Arial"/>
    </font>
    <font>
      <sz val="10.0"/>
      <color theme="1"/>
      <name val="Calibri"/>
    </font>
    <font>
      <color rgb="FF000000"/>
      <name val="Arial"/>
    </font>
    <font>
      <color theme="1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  <fill>
      <patternFill patternType="solid">
        <fgColor rgb="FFBEC0BF"/>
        <bgColor rgb="FFBEC0BF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2" fontId="1" numFmtId="3" xfId="0" applyAlignment="1" applyFill="1" applyFont="1" applyNumberFormat="1">
      <alignment shrinkToFit="0" textRotation="90" wrapText="1"/>
    </xf>
    <xf borderId="0" fillId="2" fontId="1" numFmtId="0" xfId="0" applyAlignment="1" applyFont="1">
      <alignment shrinkToFit="0" textRotation="90" wrapText="1"/>
    </xf>
    <xf borderId="1" fillId="0" fontId="2" numFmtId="0" xfId="0" applyBorder="1" applyFont="1"/>
    <xf borderId="1" fillId="0" fontId="3" numFmtId="0" xfId="0" applyBorder="1" applyFont="1"/>
    <xf borderId="0" fillId="3" fontId="4" numFmtId="0" xfId="0" applyAlignment="1" applyFill="1" applyFont="1">
      <alignment readingOrder="0"/>
    </xf>
    <xf borderId="0" fillId="3" fontId="4" numFmtId="0" xfId="0" applyFont="1"/>
    <xf borderId="0" fillId="3" fontId="4" numFmtId="2" xfId="0" applyFont="1" applyNumberFormat="1"/>
    <xf borderId="0" fillId="3" fontId="4" numFmtId="1" xfId="0" applyFont="1" applyNumberFormat="1"/>
    <xf borderId="0" fillId="3" fontId="4" numFmtId="21" xfId="0" applyFont="1" applyNumberFormat="1"/>
    <xf borderId="1" fillId="4" fontId="5" numFmtId="0" xfId="0" applyBorder="1" applyFill="1" applyFont="1"/>
    <xf borderId="1" fillId="4" fontId="3" numFmtId="0" xfId="0" applyBorder="1" applyFont="1"/>
    <xf borderId="0" fillId="5" fontId="4" numFmtId="0" xfId="0" applyAlignment="1" applyFill="1" applyFont="1">
      <alignment readingOrder="0"/>
    </xf>
    <xf borderId="0" fillId="5" fontId="4" numFmtId="0" xfId="0" applyFont="1"/>
    <xf borderId="0" fillId="5" fontId="4" numFmtId="2" xfId="0" applyFont="1" applyNumberFormat="1"/>
    <xf borderId="0" fillId="5" fontId="4" numFmtId="2" xfId="0" applyAlignment="1" applyFont="1" applyNumberFormat="1">
      <alignment readingOrder="0"/>
    </xf>
    <xf borderId="0" fillId="5" fontId="4" numFmtId="1" xfId="0" applyFont="1" applyNumberFormat="1"/>
    <xf borderId="0" fillId="5" fontId="4" numFmtId="21" xfId="0" applyFont="1" applyNumberFormat="1"/>
    <xf borderId="1" fillId="3" fontId="6" numFmtId="0" xfId="0" applyBorder="1" applyFont="1"/>
    <xf borderId="1" fillId="3" fontId="3" numFmtId="3" xfId="0" applyAlignment="1" applyBorder="1" applyFont="1" applyNumberFormat="1">
      <alignment horizontal="right"/>
    </xf>
    <xf borderId="1" fillId="6" fontId="6" numFmtId="0" xfId="0" applyBorder="1" applyFill="1" applyFont="1"/>
    <xf borderId="1" fillId="6" fontId="3" numFmtId="3" xfId="0" applyAlignment="1" applyBorder="1" applyFont="1" applyNumberFormat="1">
      <alignment horizontal="right"/>
    </xf>
    <xf borderId="1" fillId="3" fontId="3" numFmtId="4" xfId="0" applyAlignment="1" applyBorder="1" applyFont="1" applyNumberFormat="1">
      <alignment horizontal="right"/>
    </xf>
    <xf borderId="1" fillId="6" fontId="6" numFmtId="0" xfId="0" applyAlignment="1" applyBorder="1" applyFont="1">
      <alignment readingOrder="0"/>
    </xf>
    <xf borderId="1" fillId="3" fontId="7" numFmtId="21" xfId="0" applyBorder="1" applyFont="1" applyNumberFormat="1"/>
    <xf borderId="0" fillId="0" fontId="3" numFmtId="10" xfId="0" applyFont="1" applyNumberFormat="1"/>
    <xf borderId="0" fillId="5" fontId="4" numFmtId="0" xfId="0" applyAlignment="1" applyFont="1">
      <alignment readingOrder="0"/>
    </xf>
    <xf borderId="0" fillId="5" fontId="4" numFmtId="3" xfId="0" applyFont="1" applyNumberFormat="1"/>
    <xf borderId="0" fillId="3" fontId="4" numFmtId="3" xfId="0" applyFont="1" applyNumberFormat="1"/>
    <xf borderId="0" fillId="3" fontId="4" numFmtId="0" xfId="0" applyFont="1"/>
    <xf borderId="0" fillId="5" fontId="4" numFmtId="0" xfId="0" applyFont="1"/>
    <xf borderId="0" fillId="0" fontId="8" numFmtId="2" xfId="0" applyFont="1" applyNumberFormat="1"/>
    <xf borderId="2" fillId="7" fontId="9" numFmtId="3" xfId="0" applyAlignment="1" applyBorder="1" applyFill="1" applyFont="1" applyNumberFormat="1">
      <alignment shrinkToFit="0" textRotation="90" wrapText="1"/>
    </xf>
    <xf borderId="1" fillId="7" fontId="9" numFmtId="3" xfId="0" applyAlignment="1" applyBorder="1" applyFont="1" applyNumberFormat="1">
      <alignment shrinkToFit="0" textRotation="90" wrapText="1"/>
    </xf>
    <xf borderId="1" fillId="7" fontId="9" numFmtId="0" xfId="0" applyAlignment="1" applyBorder="1" applyFont="1">
      <alignment shrinkToFit="0" textRotation="90" wrapText="1"/>
    </xf>
    <xf borderId="1" fillId="8" fontId="9" numFmtId="3" xfId="0" applyAlignment="1" applyBorder="1" applyFill="1" applyFont="1" applyNumberFormat="1">
      <alignment shrinkToFit="0" textRotation="90" wrapText="1"/>
    </xf>
    <xf borderId="1" fillId="9" fontId="9" numFmtId="3" xfId="0" applyAlignment="1" applyBorder="1" applyFill="1" applyFont="1" applyNumberFormat="1">
      <alignment shrinkToFit="0" textRotation="90" wrapText="1"/>
    </xf>
    <xf borderId="3" fillId="0" fontId="10" numFmtId="0" xfId="0" applyAlignment="1" applyBorder="1" applyFont="1">
      <alignment readingOrder="0"/>
    </xf>
    <xf borderId="3" fillId="0" fontId="10" numFmtId="0" xfId="0" applyBorder="1" applyFont="1"/>
    <xf borderId="3" fillId="0" fontId="10" numFmtId="2" xfId="0" applyBorder="1" applyFont="1" applyNumberFormat="1"/>
    <xf borderId="3" fillId="0" fontId="10" numFmtId="3" xfId="0" applyAlignment="1" applyBorder="1" applyFont="1" applyNumberFormat="1">
      <alignment horizontal="right"/>
    </xf>
    <xf borderId="4" fillId="3" fontId="7" numFmtId="21" xfId="0" applyBorder="1" applyFont="1" applyNumberFormat="1"/>
    <xf borderId="5" fillId="3" fontId="7" numFmtId="21" xfId="0" applyBorder="1" applyFont="1" applyNumberFormat="1"/>
    <xf borderId="1" fillId="4" fontId="5" numFmtId="0" xfId="0" applyAlignment="1" applyBorder="1" applyFont="1">
      <alignment readingOrder="0"/>
    </xf>
    <xf borderId="1" fillId="4" fontId="3" numFmtId="0" xfId="0" applyAlignment="1" applyBorder="1" applyFont="1">
      <alignment readingOrder="0"/>
    </xf>
    <xf borderId="1" fillId="3" fontId="6" numFmtId="0" xfId="0" applyAlignment="1" applyBorder="1" applyFont="1">
      <alignment readingOrder="0"/>
    </xf>
    <xf borderId="1" fillId="3" fontId="3" numFmtId="4" xfId="0" applyAlignment="1" applyBorder="1" applyFont="1" applyNumberFormat="1">
      <alignment horizontal="right" readingOrder="0"/>
    </xf>
    <xf borderId="1" fillId="6" fontId="6" numFmtId="0" xfId="0" applyAlignment="1" applyBorder="1" applyFont="1">
      <alignment readingOrder="0"/>
    </xf>
    <xf borderId="6" fillId="0" fontId="10" numFmtId="0" xfId="0" applyAlignment="1" applyBorder="1" applyFont="1">
      <alignment readingOrder="0"/>
    </xf>
    <xf borderId="6" fillId="0" fontId="10" numFmtId="0" xfId="0" applyBorder="1" applyFont="1"/>
    <xf borderId="6" fillId="0" fontId="10" numFmtId="2" xfId="0" applyBorder="1" applyFont="1" applyNumberFormat="1"/>
    <xf borderId="6" fillId="0" fontId="10" numFmtId="3" xfId="0" applyAlignment="1" applyBorder="1" applyFont="1" applyNumberFormat="1">
      <alignment horizontal="right"/>
    </xf>
    <xf borderId="5" fillId="3" fontId="7" numFmtId="21" xfId="0" applyBorder="1" applyFont="1" applyNumberFormat="1"/>
    <xf borderId="1" fillId="0" fontId="11" numFmtId="0" xfId="0" applyAlignment="1" applyBorder="1" applyFont="1">
      <alignment readingOrder="0"/>
    </xf>
    <xf borderId="7" fillId="0" fontId="10" numFmtId="0" xfId="0" applyAlignment="1" applyBorder="1" applyFont="1">
      <alignment readingOrder="0"/>
    </xf>
    <xf borderId="7" fillId="0" fontId="10" numFmtId="0" xfId="0" applyBorder="1" applyFont="1"/>
    <xf borderId="7" fillId="0" fontId="10" numFmtId="2" xfId="0" applyBorder="1" applyFont="1" applyNumberFormat="1"/>
    <xf borderId="7" fillId="0" fontId="10" numFmtId="3" xfId="0" applyAlignment="1" applyBorder="1" applyFont="1" applyNumberFormat="1">
      <alignment horizontal="right"/>
    </xf>
    <xf borderId="2" fillId="3" fontId="7" numFmtId="21" xfId="0" applyBorder="1" applyFont="1" applyNumberFormat="1"/>
    <xf borderId="3" fillId="0" fontId="10" numFmtId="0" xfId="0" applyAlignment="1" applyBorder="1" applyFont="1">
      <alignment readingOrder="0"/>
    </xf>
    <xf borderId="3" fillId="0" fontId="10" numFmtId="0" xfId="0" applyBorder="1" applyFont="1"/>
    <xf borderId="6" fillId="0" fontId="10" numFmtId="0" xfId="0" applyAlignment="1" applyBorder="1" applyFont="1">
      <alignment readingOrder="0"/>
    </xf>
    <xf borderId="6" fillId="0" fontId="10" numFmtId="0" xfId="0" applyBorder="1" applyFont="1"/>
    <xf borderId="3" fillId="0" fontId="10" numFmtId="2" xfId="0" applyAlignment="1" applyBorder="1" applyFont="1" applyNumberFormat="1">
      <alignment readingOrder="0"/>
    </xf>
    <xf borderId="3" fillId="0" fontId="10" numFmtId="3" xfId="0" applyAlignment="1" applyBorder="1" applyFont="1" applyNumberFormat="1">
      <alignment horizontal="right" readingOrder="0"/>
    </xf>
    <xf borderId="4" fillId="3" fontId="7" numFmtId="21" xfId="0" applyAlignment="1" applyBorder="1" applyFont="1" applyNumberFormat="1">
      <alignment readingOrder="0"/>
    </xf>
    <xf borderId="6" fillId="0" fontId="10" numFmtId="2" xfId="0" applyAlignment="1" applyBorder="1" applyFont="1" applyNumberFormat="1">
      <alignment readingOrder="0"/>
    </xf>
    <xf borderId="6" fillId="0" fontId="10" numFmtId="3" xfId="0" applyAlignment="1" applyBorder="1" applyFont="1" applyNumberFormat="1">
      <alignment horizontal="right" readingOrder="0"/>
    </xf>
    <xf borderId="5" fillId="3" fontId="7" numFmtId="21" xfId="0" applyAlignment="1" applyBorder="1" applyFont="1" applyNumberFormat="1">
      <alignment readingOrder="0"/>
    </xf>
    <xf borderId="0" fillId="0" fontId="8" numFmtId="0" xfId="0" applyFont="1"/>
    <xf borderId="0" fillId="0" fontId="12" numFmtId="0" xfId="0" applyFont="1"/>
    <xf borderId="8" fillId="0" fontId="12" numFmtId="0" xfId="0" applyBorder="1" applyFont="1"/>
    <xf borderId="3" fillId="3" fontId="7" numFmtId="21" xfId="0" applyAlignment="1" applyBorder="1" applyFont="1" applyNumberFormat="1">
      <alignment readingOrder="0"/>
    </xf>
    <xf borderId="0" fillId="4" fontId="5" numFmtId="0" xfId="0" applyFont="1"/>
    <xf borderId="0" fillId="4" fontId="3" numFmtId="0" xfId="0" applyFont="1"/>
    <xf borderId="7" fillId="7" fontId="9" numFmtId="3" xfId="0" applyAlignment="1" applyBorder="1" applyFont="1" applyNumberFormat="1">
      <alignment shrinkToFit="0" textRotation="90" wrapText="1"/>
    </xf>
    <xf borderId="7" fillId="0" fontId="4" numFmtId="0" xfId="0" applyAlignment="1" applyBorder="1" applyFont="1">
      <alignment readingOrder="0"/>
    </xf>
    <xf borderId="7" fillId="0" fontId="4" numFmtId="0" xfId="0" applyBorder="1" applyFont="1"/>
    <xf borderId="7" fillId="0" fontId="4" numFmtId="2" xfId="0" applyBorder="1" applyFont="1" applyNumberFormat="1"/>
    <xf borderId="7" fillId="0" fontId="4" numFmtId="1" xfId="0" applyBorder="1" applyFont="1" applyNumberFormat="1"/>
    <xf borderId="2" fillId="3" fontId="7" numFmtId="21" xfId="0" applyAlignment="1" applyBorder="1" applyFont="1" applyNumberFormat="1">
      <alignment readingOrder="0"/>
    </xf>
    <xf borderId="3" fillId="0" fontId="4" numFmtId="0" xfId="0" applyAlignment="1" applyBorder="1" applyFont="1">
      <alignment readingOrder="0"/>
    </xf>
    <xf borderId="3" fillId="0" fontId="4" numFmtId="0" xfId="0" applyBorder="1" applyFont="1"/>
    <xf borderId="3" fillId="0" fontId="4" numFmtId="2" xfId="0" applyBorder="1" applyFont="1" applyNumberFormat="1"/>
    <xf borderId="3" fillId="0" fontId="4" numFmtId="1" xfId="0" applyBorder="1" applyFont="1" applyNumberFormat="1"/>
    <xf borderId="6" fillId="0" fontId="4" numFmtId="0" xfId="0" applyAlignment="1" applyBorder="1" applyFont="1">
      <alignment readingOrder="0"/>
    </xf>
    <xf borderId="6" fillId="0" fontId="4" numFmtId="0" xfId="0" applyAlignment="1" applyBorder="1" applyFont="1">
      <alignment readingOrder="0"/>
    </xf>
    <xf borderId="6" fillId="0" fontId="4" numFmtId="2" xfId="0" applyBorder="1" applyFont="1" applyNumberFormat="1"/>
    <xf borderId="6" fillId="0" fontId="4" numFmtId="1" xfId="0" applyBorder="1" applyFont="1" applyNumberFormat="1"/>
    <xf borderId="9" fillId="3" fontId="7" numFmtId="21" xfId="0" applyAlignment="1" applyBorder="1" applyFont="1" applyNumberFormat="1">
      <alignment readingOrder="0"/>
    </xf>
    <xf borderId="0" fillId="2" fontId="1" numFmtId="0" xfId="0" applyAlignment="1" applyFont="1">
      <alignment readingOrder="0" shrinkToFit="0" textRotation="90" wrapText="1"/>
    </xf>
    <xf borderId="0" fillId="3" fontId="13" numFmtId="0" xfId="0" applyAlignment="1" applyFont="1">
      <alignment readingOrder="0" shrinkToFit="0" vertical="bottom" wrapText="0"/>
    </xf>
    <xf borderId="0" fillId="3" fontId="13" numFmtId="4" xfId="0" applyAlignment="1" applyFont="1" applyNumberFormat="1">
      <alignment horizontal="right" readingOrder="0" shrinkToFit="0" vertical="bottom" wrapText="0"/>
    </xf>
    <xf borderId="0" fillId="3" fontId="13" numFmtId="0" xfId="0" applyAlignment="1" applyFont="1">
      <alignment horizontal="right" readingOrder="0" shrinkToFit="0" vertical="bottom" wrapText="0"/>
    </xf>
    <xf borderId="0" fillId="5" fontId="13" numFmtId="0" xfId="0" applyAlignment="1" applyFont="1">
      <alignment readingOrder="0" shrinkToFit="0" vertical="bottom" wrapText="0"/>
    </xf>
    <xf borderId="0" fillId="5" fontId="13" numFmtId="4" xfId="0" applyAlignment="1" applyFont="1" applyNumberFormat="1">
      <alignment horizontal="right" readingOrder="0" shrinkToFit="0" vertical="bottom" wrapText="0"/>
    </xf>
    <xf borderId="0" fillId="5" fontId="13" numFmtId="0" xfId="0" applyAlignment="1" applyFont="1">
      <alignment horizontal="right" readingOrder="0" shrinkToFit="0" vertical="bottom" wrapText="0"/>
    </xf>
    <xf borderId="0" fillId="0" fontId="14" numFmtId="0" xfId="0" applyFont="1"/>
    <xf borderId="0" fillId="4" fontId="4" numFmtId="0" xfId="0" applyAlignment="1" applyFont="1">
      <alignment shrinkToFit="0" textRotation="90" wrapText="1"/>
    </xf>
    <xf borderId="0" fillId="4" fontId="4" numFmtId="3" xfId="0" applyAlignment="1" applyFont="1" applyNumberFormat="1">
      <alignment shrinkToFit="0" textRotation="90" wrapText="1"/>
    </xf>
    <xf borderId="0" fillId="4" fontId="4" numFmtId="3" xfId="0" applyAlignment="1" applyFont="1" applyNumberFormat="1">
      <alignment readingOrder="0" shrinkToFit="0" textRotation="90" wrapText="1"/>
    </xf>
    <xf borderId="0" fillId="0" fontId="4" numFmtId="0" xfId="0" applyFont="1"/>
    <xf quotePrefix="1" borderId="0" fillId="3" fontId="4" numFmtId="0" xfId="0" applyAlignment="1" applyFont="1">
      <alignment shrinkToFit="0" wrapText="1"/>
    </xf>
    <xf borderId="0" fillId="3" fontId="4" numFmtId="0" xfId="0" applyAlignment="1" applyFont="1">
      <alignment shrinkToFit="0" wrapText="1"/>
    </xf>
    <xf borderId="0" fillId="3" fontId="4" numFmtId="3" xfId="0" applyAlignment="1" applyFont="1" applyNumberFormat="1">
      <alignment shrinkToFit="0" wrapText="1"/>
    </xf>
    <xf borderId="0" fillId="3" fontId="4" numFmtId="4" xfId="0" applyAlignment="1" applyFont="1" applyNumberFormat="1">
      <alignment shrinkToFit="0" wrapText="1"/>
    </xf>
    <xf borderId="0" fillId="0" fontId="4" numFmtId="10" xfId="0" applyFont="1" applyNumberFormat="1"/>
    <xf quotePrefix="1" borderId="0" fillId="6" fontId="4" numFmtId="0" xfId="0" applyAlignment="1" applyFont="1">
      <alignment shrinkToFit="0" wrapText="1"/>
    </xf>
    <xf borderId="0" fillId="6" fontId="4" numFmtId="0" xfId="0" applyAlignment="1" applyFont="1">
      <alignment shrinkToFit="0" wrapText="1"/>
    </xf>
    <xf borderId="0" fillId="6" fontId="4" numFmtId="3" xfId="0" applyAlignment="1" applyFont="1" applyNumberFormat="1">
      <alignment shrinkToFit="0" wrapText="1"/>
    </xf>
    <xf borderId="0" fillId="6" fontId="4" numFmtId="4" xfId="0" applyAlignment="1" applyFont="1" applyNumberFormat="1">
      <alignment shrinkToFit="0" wrapText="1"/>
    </xf>
    <xf borderId="0" fillId="3" fontId="4" numFmtId="2" xfId="0" applyAlignment="1" applyFont="1" applyNumberFormat="1">
      <alignment shrinkToFit="0" wrapText="1"/>
    </xf>
    <xf borderId="0" fillId="6" fontId="4" numFmtId="2" xfId="0" applyAlignment="1" applyFont="1" applyNumberFormat="1">
      <alignment shrinkToFit="0" wrapText="1"/>
    </xf>
    <xf borderId="0" fillId="6" fontId="4" numFmtId="0" xfId="0" applyAlignment="1" applyFont="1">
      <alignment shrinkToFit="0" wrapText="1"/>
    </xf>
    <xf borderId="0" fillId="6" fontId="4" numFmtId="0" xfId="0" applyAlignment="1" applyFont="1">
      <alignment readingOrder="0" shrinkToFit="0" wrapText="1"/>
    </xf>
    <xf borderId="0" fillId="3" fontId="4" numFmtId="0" xfId="0" applyAlignment="1" applyFont="1">
      <alignment shrinkToFit="0" wrapText="1"/>
    </xf>
    <xf borderId="0" fillId="3" fontId="4" numFmtId="0" xfId="0" applyAlignment="1" applyFont="1">
      <alignment readingOrder="0" shrinkToFit="0" wrapText="1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4" numFmtId="3" xfId="0" applyAlignment="1" applyFont="1" applyNumberFormat="1">
      <alignment shrinkToFit="0" wrapText="1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46524"/>
          <bgColor rgb="FFF46524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</dxfs>
  <tableStyles count="14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4" type="headerRow"/>
      <tableStyleElement dxfId="2" type="firstRowStripe"/>
      <tableStyleElement dxfId="5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3:H30" displayName="Table_1" id="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" showColumnStripes="0" showFirstColumn="1" showLastColumn="1" showRowStripes="1"/>
</table>
</file>

<file path=xl/tables/table10.xml><?xml version="1.0" encoding="utf-8"?>
<table xmlns="http://schemas.openxmlformats.org/spreadsheetml/2006/main" ref="A156:H161" displayName="Table_10" id="10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0" showColumnStripes="0" showFirstColumn="1" showLastColumn="1" showRowStripes="1"/>
</table>
</file>

<file path=xl/tables/table11.xml><?xml version="1.0" encoding="utf-8"?>
<table xmlns="http://schemas.openxmlformats.org/spreadsheetml/2006/main" ref="A166:H179" displayName="Table_11" id="11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ref="A184:H197" displayName="Table_12" id="12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2" showColumnStripes="0" showFirstColumn="1" showLastColumn="1" showRowStripes="1"/>
</table>
</file>

<file path=xl/tables/table13.xml><?xml version="1.0" encoding="utf-8"?>
<table xmlns="http://schemas.openxmlformats.org/spreadsheetml/2006/main" ref="A202:H250" displayName="Table_13" id="1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ref="A255:H283" displayName="Table_14" id="14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14" showColumnStripes="0" showFirstColumn="1" showLastColumn="1" showRowStripes="1"/>
</table>
</file>

<file path=xl/tables/table2.xml><?xml version="1.0" encoding="utf-8"?>
<table xmlns="http://schemas.openxmlformats.org/spreadsheetml/2006/main" ref="J17:K30" displayName="Table_2" id="2">
  <tableColumns count="2">
    <tableColumn name="Global region totals" id="1"/>
    <tableColumn name="Average Mbps" id="2"/>
  </tableColumns>
  <tableStyleInfo name="Regions-style 2" showColumnStripes="0" showFirstColumn="1" showLastColumn="1" showRowStripes="1"/>
</table>
</file>

<file path=xl/tables/table3.xml><?xml version="1.0" encoding="utf-8"?>
<table xmlns="http://schemas.openxmlformats.org/spreadsheetml/2006/main" ref="A35:H38" displayName="Table_3" id="3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3" showColumnStripes="0" showFirstColumn="1" showLastColumn="1" showRowStripes="1"/>
</table>
</file>

<file path=xl/tables/table4.xml><?xml version="1.0" encoding="utf-8"?>
<table xmlns="http://schemas.openxmlformats.org/spreadsheetml/2006/main" ref="A43:H70" displayName="Table_4" id="4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4" showColumnStripes="0" showFirstColumn="1" showLastColumn="1" showRowStripes="1"/>
</table>
</file>

<file path=xl/tables/table5.xml><?xml version="1.0" encoding="utf-8"?>
<table xmlns="http://schemas.openxmlformats.org/spreadsheetml/2006/main" ref="A75:H83" displayName="Table_5" id="5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5" showColumnStripes="0" showFirstColumn="1" showLastColumn="1" showRowStripes="1"/>
</table>
</file>

<file path=xl/tables/table6.xml><?xml version="1.0" encoding="utf-8"?>
<table xmlns="http://schemas.openxmlformats.org/spreadsheetml/2006/main" ref="A88:H99" displayName="Table_6" id="6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6" showColumnStripes="0" showFirstColumn="1" showLastColumn="1" showRowStripes="1"/>
</table>
</file>

<file path=xl/tables/table7.xml><?xml version="1.0" encoding="utf-8"?>
<table xmlns="http://schemas.openxmlformats.org/spreadsheetml/2006/main" ref="A104:H120" displayName="Table_7" id="7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7" showColumnStripes="0" showFirstColumn="1" showLastColumn="1" showRowStripes="1"/>
</table>
</file>

<file path=xl/tables/table8.xml><?xml version="1.0" encoding="utf-8"?>
<table xmlns="http://schemas.openxmlformats.org/spreadsheetml/2006/main" ref="A125:H140" displayName="Table_8" id="8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8" showColumnStripes="0" showFirstColumn="1" showLastColumn="1" showRowStripes="1"/>
</table>
</file>

<file path=xl/tables/table9.xml><?xml version="1.0" encoding="utf-8"?>
<table xmlns="http://schemas.openxmlformats.org/spreadsheetml/2006/main" ref="A145:H151" displayName="Table_9" id="9">
  <tableColumns count="8">
    <tableColumn name="Position" id="1"/>
    <tableColumn name="Country" id="2"/>
    <tableColumn name="Country Code" id="3"/>
    <tableColumn name="Region" id="4"/>
    <tableColumn name="Mean download speed (Mbps)" id="5"/>
    <tableColumn name="Unique IPs tested" id="6"/>
    <tableColumn name="Total tests" id="7"/>
    <tableColumn name="How long it takes to download a 5GB movie (HH:MM:SS)" id="8"/>
  </tableColumns>
  <tableStyleInfo name="Regions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table" Target="../tables/table5.xml"/><Relationship Id="rId22" Type="http://schemas.openxmlformats.org/officeDocument/2006/relationships/table" Target="../tables/table7.xml"/><Relationship Id="rId21" Type="http://schemas.openxmlformats.org/officeDocument/2006/relationships/table" Target="../tables/table6.xml"/><Relationship Id="rId24" Type="http://schemas.openxmlformats.org/officeDocument/2006/relationships/table" Target="../tables/table9.xml"/><Relationship Id="rId23" Type="http://schemas.openxmlformats.org/officeDocument/2006/relationships/table" Target="../tables/table8.xml"/><Relationship Id="rId1" Type="http://schemas.openxmlformats.org/officeDocument/2006/relationships/drawing" Target="../drawings/drawing2.xml"/><Relationship Id="rId26" Type="http://schemas.openxmlformats.org/officeDocument/2006/relationships/table" Target="../tables/table11.xml"/><Relationship Id="rId25" Type="http://schemas.openxmlformats.org/officeDocument/2006/relationships/table" Target="../tables/table10.xml"/><Relationship Id="rId17" Type="http://schemas.openxmlformats.org/officeDocument/2006/relationships/table" Target="../tables/table2.xml"/><Relationship Id="rId28" Type="http://schemas.openxmlformats.org/officeDocument/2006/relationships/table" Target="../tables/table13.xml"/><Relationship Id="rId16" Type="http://schemas.openxmlformats.org/officeDocument/2006/relationships/table" Target="../tables/table1.xml"/><Relationship Id="rId27" Type="http://schemas.openxmlformats.org/officeDocument/2006/relationships/table" Target="../tables/table12.xml"/><Relationship Id="rId19" Type="http://schemas.openxmlformats.org/officeDocument/2006/relationships/table" Target="../tables/table4.xml"/><Relationship Id="rId18" Type="http://schemas.openxmlformats.org/officeDocument/2006/relationships/table" Target="../tables/table3.xml"/><Relationship Id="rId29" Type="http://schemas.openxmlformats.org/officeDocument/2006/relationships/table" Target="../tables/table1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6.43"/>
    <col customWidth="1" min="2" max="2" width="49.14"/>
    <col customWidth="1" min="3" max="3" width="6.14"/>
    <col customWidth="1" min="4" max="4" width="21.86"/>
    <col customWidth="1" min="5" max="5" width="15.86"/>
    <col customWidth="1" min="6" max="8" width="16.43"/>
    <col customWidth="1" min="9" max="9" width="5.86"/>
    <col customWidth="1" min="10" max="10" width="61.14"/>
  </cols>
  <sheetData>
    <row r="1" ht="136.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3" t="s">
        <v>8</v>
      </c>
      <c r="K1" s="4"/>
    </row>
    <row r="2" ht="15.75" customHeight="1">
      <c r="A2" s="5">
        <v>1.0</v>
      </c>
      <c r="B2" s="6" t="s">
        <v>9</v>
      </c>
      <c r="C2" s="6" t="s">
        <v>10</v>
      </c>
      <c r="D2" s="7" t="s">
        <v>11</v>
      </c>
      <c r="E2" s="7">
        <v>262.74</v>
      </c>
      <c r="F2" s="8">
        <v>1744.0</v>
      </c>
      <c r="G2" s="8">
        <v>7249.0</v>
      </c>
      <c r="H2" s="9">
        <f t="shared" ref="H2:H221" si="1">SUM(5120/(E2/8))/(24*60*60)</f>
        <v>0.001804346784</v>
      </c>
      <c r="J2" s="10" t="s">
        <v>12</v>
      </c>
      <c r="K2" s="11"/>
    </row>
    <row r="3" ht="15.75" customHeight="1">
      <c r="A3" s="12">
        <v>2.0</v>
      </c>
      <c r="B3" s="13" t="s">
        <v>13</v>
      </c>
      <c r="C3" s="13" t="s">
        <v>14</v>
      </c>
      <c r="D3" s="14" t="s">
        <v>15</v>
      </c>
      <c r="E3" s="15">
        <v>256.59</v>
      </c>
      <c r="F3" s="16">
        <v>1351.0</v>
      </c>
      <c r="G3" s="16">
        <v>40347.0</v>
      </c>
      <c r="H3" s="17">
        <f t="shared" si="1"/>
        <v>0.001847593726</v>
      </c>
      <c r="J3" s="18" t="s">
        <v>16</v>
      </c>
      <c r="K3" s="19">
        <f>sum(G2:G221)</f>
        <v>1108616570</v>
      </c>
    </row>
    <row r="4" ht="15.75" customHeight="1">
      <c r="A4" s="5">
        <v>3.0</v>
      </c>
      <c r="B4" s="6" t="s">
        <v>17</v>
      </c>
      <c r="C4" s="6" t="s">
        <v>18</v>
      </c>
      <c r="D4" s="7" t="s">
        <v>15</v>
      </c>
      <c r="E4" s="7">
        <v>216.56</v>
      </c>
      <c r="F4" s="8">
        <v>2754.0</v>
      </c>
      <c r="G4" s="8">
        <v>72461.0</v>
      </c>
      <c r="H4" s="9">
        <f t="shared" si="1"/>
        <v>0.002189111905</v>
      </c>
      <c r="J4" s="20" t="s">
        <v>19</v>
      </c>
      <c r="K4" s="21">
        <f>sum(F2:F221)</f>
        <v>244154784</v>
      </c>
    </row>
    <row r="5" ht="15.75" customHeight="1">
      <c r="A5" s="12">
        <v>4.0</v>
      </c>
      <c r="B5" s="13" t="s">
        <v>20</v>
      </c>
      <c r="C5" s="13" t="s">
        <v>21</v>
      </c>
      <c r="D5" s="14" t="s">
        <v>15</v>
      </c>
      <c r="E5" s="14">
        <v>166.22</v>
      </c>
      <c r="F5" s="16">
        <v>684.0</v>
      </c>
      <c r="G5" s="16">
        <v>4810.0</v>
      </c>
      <c r="H5" s="17">
        <f t="shared" si="1"/>
        <v>0.00285208804</v>
      </c>
      <c r="J5" s="18" t="s">
        <v>22</v>
      </c>
      <c r="K5" s="22">
        <f>AVERAGE(E3:E221)</f>
        <v>34.79228311</v>
      </c>
    </row>
    <row r="6" ht="15.75" customHeight="1">
      <c r="A6" s="5">
        <v>5.0</v>
      </c>
      <c r="B6" s="6" t="s">
        <v>23</v>
      </c>
      <c r="C6" s="6" t="s">
        <v>24</v>
      </c>
      <c r="D6" s="7" t="s">
        <v>15</v>
      </c>
      <c r="E6" s="7">
        <v>159.9</v>
      </c>
      <c r="F6" s="8">
        <v>540.0</v>
      </c>
      <c r="G6" s="8">
        <v>4469.0</v>
      </c>
      <c r="H6" s="9">
        <f t="shared" si="1"/>
        <v>0.002964815973</v>
      </c>
      <c r="J6" s="23" t="s">
        <v>25</v>
      </c>
      <c r="K6" s="24">
        <f>AVERAGE(H5:H221)</f>
        <v>0.05673059316</v>
      </c>
    </row>
    <row r="7" ht="15.75" customHeight="1">
      <c r="A7" s="12">
        <v>6.0</v>
      </c>
      <c r="B7" s="13" t="s">
        <v>26</v>
      </c>
      <c r="C7" s="13" t="s">
        <v>27</v>
      </c>
      <c r="D7" s="14" t="s">
        <v>15</v>
      </c>
      <c r="E7" s="14">
        <v>159.8</v>
      </c>
      <c r="F7" s="16">
        <v>1390.0</v>
      </c>
      <c r="G7" s="16">
        <v>9492.0</v>
      </c>
      <c r="H7" s="17">
        <f t="shared" si="1"/>
        <v>0.002966671302</v>
      </c>
    </row>
    <row r="8" ht="15.75" customHeight="1">
      <c r="A8" s="5">
        <v>7.0</v>
      </c>
      <c r="B8" s="6" t="s">
        <v>28</v>
      </c>
      <c r="C8" s="6" t="s">
        <v>29</v>
      </c>
      <c r="D8" s="7" t="s">
        <v>11</v>
      </c>
      <c r="E8" s="7">
        <v>135.88</v>
      </c>
      <c r="F8" s="8">
        <v>61311.0</v>
      </c>
      <c r="G8" s="8">
        <v>245252.0</v>
      </c>
      <c r="H8" s="9">
        <f t="shared" si="1"/>
        <v>0.003488917236</v>
      </c>
    </row>
    <row r="9" ht="15.75" customHeight="1">
      <c r="A9" s="12">
        <v>8.0</v>
      </c>
      <c r="B9" s="13" t="s">
        <v>30</v>
      </c>
      <c r="C9" s="13" t="s">
        <v>31</v>
      </c>
      <c r="D9" s="14" t="s">
        <v>15</v>
      </c>
      <c r="E9" s="14">
        <v>131.95</v>
      </c>
      <c r="F9" s="16">
        <v>7570.0</v>
      </c>
      <c r="G9" s="16">
        <v>84805.0</v>
      </c>
      <c r="H9" s="17">
        <f t="shared" si="1"/>
        <v>0.003592831179</v>
      </c>
    </row>
    <row r="10" ht="15.75" customHeight="1">
      <c r="A10" s="5">
        <v>9.0</v>
      </c>
      <c r="B10" s="6" t="s">
        <v>32</v>
      </c>
      <c r="C10" s="6" t="s">
        <v>33</v>
      </c>
      <c r="D10" s="7" t="s">
        <v>11</v>
      </c>
      <c r="E10" s="7">
        <v>122.33</v>
      </c>
      <c r="F10" s="8">
        <v>1.2351314E7</v>
      </c>
      <c r="G10" s="8">
        <v>3.7038671E7</v>
      </c>
      <c r="H10" s="9">
        <f t="shared" si="1"/>
        <v>0.003875370507</v>
      </c>
      <c r="L10" s="25"/>
    </row>
    <row r="11" ht="15.75" customHeight="1">
      <c r="A11" s="12">
        <v>10.0</v>
      </c>
      <c r="B11" s="13" t="s">
        <v>34</v>
      </c>
      <c r="C11" s="13" t="s">
        <v>35</v>
      </c>
      <c r="D11" s="14" t="s">
        <v>15</v>
      </c>
      <c r="E11" s="14">
        <v>120.01</v>
      </c>
      <c r="F11" s="16">
        <v>4976219.0</v>
      </c>
      <c r="G11" s="16">
        <v>1.2889733E7</v>
      </c>
      <c r="H11" s="17">
        <f t="shared" si="1"/>
        <v>0.003950288093</v>
      </c>
    </row>
    <row r="12" ht="15.75" customHeight="1">
      <c r="A12" s="5">
        <v>11.0</v>
      </c>
      <c r="B12" s="6" t="s">
        <v>36</v>
      </c>
      <c r="C12" s="6" t="s">
        <v>37</v>
      </c>
      <c r="D12" s="7" t="s">
        <v>38</v>
      </c>
      <c r="E12" s="7">
        <v>118.01</v>
      </c>
      <c r="F12" s="8">
        <v>5.8196261E7</v>
      </c>
      <c r="G12" s="8">
        <v>2.89747429E8</v>
      </c>
      <c r="H12" s="9">
        <f t="shared" si="1"/>
        <v>0.004017236455</v>
      </c>
    </row>
    <row r="13" ht="15.75" customHeight="1">
      <c r="A13" s="12">
        <v>12.0</v>
      </c>
      <c r="B13" s="13" t="s">
        <v>39</v>
      </c>
      <c r="C13" s="13" t="s">
        <v>40</v>
      </c>
      <c r="D13" s="14" t="s">
        <v>11</v>
      </c>
      <c r="E13" s="14">
        <v>116.62</v>
      </c>
      <c r="F13" s="16">
        <v>679914.0</v>
      </c>
      <c r="G13" s="16">
        <v>4428897.0</v>
      </c>
      <c r="H13" s="17">
        <f t="shared" si="1"/>
        <v>0.004065118111</v>
      </c>
    </row>
    <row r="14" ht="15.75" customHeight="1">
      <c r="A14" s="5">
        <v>13.0</v>
      </c>
      <c r="B14" s="6" t="s">
        <v>41</v>
      </c>
      <c r="C14" s="6" t="s">
        <v>42</v>
      </c>
      <c r="D14" s="7" t="s">
        <v>15</v>
      </c>
      <c r="E14" s="7">
        <v>115.61</v>
      </c>
      <c r="F14" s="8">
        <v>3840473.0</v>
      </c>
      <c r="G14" s="8">
        <v>1.9138941E7</v>
      </c>
      <c r="H14" s="9">
        <f t="shared" si="1"/>
        <v>0.004100632074</v>
      </c>
    </row>
    <row r="15" ht="15.75" customHeight="1">
      <c r="A15" s="12">
        <v>14.0</v>
      </c>
      <c r="B15" s="13" t="s">
        <v>43</v>
      </c>
      <c r="C15" s="13" t="s">
        <v>44</v>
      </c>
      <c r="D15" s="14" t="s">
        <v>15</v>
      </c>
      <c r="E15" s="14">
        <v>113.98</v>
      </c>
      <c r="F15" s="16">
        <v>1107285.0</v>
      </c>
      <c r="G15" s="16">
        <v>8709909.0</v>
      </c>
      <c r="H15" s="17">
        <f t="shared" si="1"/>
        <v>0.004159274207</v>
      </c>
    </row>
    <row r="16" ht="15.75" customHeight="1">
      <c r="A16" s="5">
        <v>15.0</v>
      </c>
      <c r="B16" s="6" t="s">
        <v>45</v>
      </c>
      <c r="C16" s="6" t="s">
        <v>46</v>
      </c>
      <c r="D16" s="7" t="s">
        <v>47</v>
      </c>
      <c r="E16" s="7">
        <v>112.39</v>
      </c>
      <c r="F16" s="8">
        <v>44602.0</v>
      </c>
      <c r="G16" s="8">
        <v>158977.0</v>
      </c>
      <c r="H16" s="9">
        <f t="shared" si="1"/>
        <v>0.00421811615</v>
      </c>
    </row>
    <row r="17" ht="15.75" customHeight="1">
      <c r="A17" s="12">
        <v>16.0</v>
      </c>
      <c r="B17" s="13" t="s">
        <v>48</v>
      </c>
      <c r="C17" s="13" t="s">
        <v>49</v>
      </c>
      <c r="D17" s="14" t="s">
        <v>15</v>
      </c>
      <c r="E17" s="14">
        <v>107.7</v>
      </c>
      <c r="F17" s="16">
        <v>3414.0</v>
      </c>
      <c r="G17" s="16">
        <v>26555.0</v>
      </c>
      <c r="H17" s="17">
        <f t="shared" si="1"/>
        <v>0.004401801988</v>
      </c>
    </row>
    <row r="18" ht="15.75" customHeight="1">
      <c r="A18" s="5">
        <v>17.0</v>
      </c>
      <c r="B18" s="6" t="s">
        <v>50</v>
      </c>
      <c r="C18" s="6" t="s">
        <v>51</v>
      </c>
      <c r="D18" s="7" t="s">
        <v>38</v>
      </c>
      <c r="E18" s="7">
        <v>106.8</v>
      </c>
      <c r="F18" s="8">
        <v>6236128.0</v>
      </c>
      <c r="G18" s="8">
        <v>2.4947157E7</v>
      </c>
      <c r="H18" s="9">
        <f t="shared" si="1"/>
        <v>0.004438895825</v>
      </c>
    </row>
    <row r="19" ht="15.75" customHeight="1">
      <c r="A19" s="12">
        <v>18.0</v>
      </c>
      <c r="B19" s="13" t="s">
        <v>52</v>
      </c>
      <c r="C19" s="13" t="s">
        <v>53</v>
      </c>
      <c r="D19" s="14" t="s">
        <v>11</v>
      </c>
      <c r="E19" s="14">
        <v>100.89</v>
      </c>
      <c r="F19" s="16">
        <v>32444.0</v>
      </c>
      <c r="G19" s="16">
        <v>528879.0</v>
      </c>
      <c r="H19" s="17">
        <f t="shared" si="1"/>
        <v>0.00469892035</v>
      </c>
    </row>
    <row r="20" ht="15.75" customHeight="1">
      <c r="A20" s="5">
        <v>19.0</v>
      </c>
      <c r="B20" s="6" t="s">
        <v>54</v>
      </c>
      <c r="C20" s="6" t="s">
        <v>55</v>
      </c>
      <c r="D20" s="7" t="s">
        <v>15</v>
      </c>
      <c r="E20" s="7">
        <v>100.26</v>
      </c>
      <c r="F20" s="8">
        <v>520.0</v>
      </c>
      <c r="G20" s="8">
        <v>10304.0</v>
      </c>
      <c r="H20" s="9">
        <f t="shared" si="1"/>
        <v>0.004728446779</v>
      </c>
    </row>
    <row r="21" ht="15.75" customHeight="1">
      <c r="A21" s="12">
        <v>20.0</v>
      </c>
      <c r="B21" s="13" t="s">
        <v>56</v>
      </c>
      <c r="C21" s="13" t="s">
        <v>57</v>
      </c>
      <c r="D21" s="14" t="s">
        <v>58</v>
      </c>
      <c r="E21" s="14">
        <v>99.42</v>
      </c>
      <c r="F21" s="16">
        <v>1882.0</v>
      </c>
      <c r="G21" s="16">
        <v>19900.0</v>
      </c>
      <c r="H21" s="17">
        <f t="shared" si="1"/>
        <v>0.004768397446</v>
      </c>
    </row>
    <row r="22" ht="15.75" customHeight="1">
      <c r="A22" s="5">
        <v>21.0</v>
      </c>
      <c r="B22" s="6" t="s">
        <v>59</v>
      </c>
      <c r="C22" s="6" t="s">
        <v>60</v>
      </c>
      <c r="D22" s="7" t="s">
        <v>61</v>
      </c>
      <c r="E22" s="7">
        <v>94.44</v>
      </c>
      <c r="F22" s="8">
        <v>741374.0</v>
      </c>
      <c r="G22" s="8">
        <v>3936594.0</v>
      </c>
      <c r="H22" s="9">
        <f t="shared" si="1"/>
        <v>0.005019844071</v>
      </c>
    </row>
    <row r="23" ht="15.75" customHeight="1">
      <c r="A23" s="12">
        <v>22.0</v>
      </c>
      <c r="B23" s="13" t="s">
        <v>62</v>
      </c>
      <c r="C23" s="13" t="s">
        <v>63</v>
      </c>
      <c r="D23" s="14" t="s">
        <v>15</v>
      </c>
      <c r="E23" s="14">
        <v>91.97</v>
      </c>
      <c r="F23" s="16">
        <v>1612.0</v>
      </c>
      <c r="G23" s="16">
        <v>17658.0</v>
      </c>
      <c r="H23" s="17">
        <f t="shared" si="1"/>
        <v>0.005154659933</v>
      </c>
    </row>
    <row r="24" ht="15.75" customHeight="1">
      <c r="A24" s="5">
        <v>23.0</v>
      </c>
      <c r="B24" s="6" t="s">
        <v>64</v>
      </c>
      <c r="C24" s="6" t="s">
        <v>65</v>
      </c>
      <c r="D24" s="7" t="s">
        <v>38</v>
      </c>
      <c r="E24" s="7">
        <v>91.96</v>
      </c>
      <c r="F24" s="8">
        <v>883.0</v>
      </c>
      <c r="G24" s="8">
        <v>38039.0</v>
      </c>
      <c r="H24" s="9">
        <f t="shared" si="1"/>
        <v>0.005155220466</v>
      </c>
    </row>
    <row r="25" ht="15.75" customHeight="1">
      <c r="A25" s="12">
        <v>24.0</v>
      </c>
      <c r="B25" s="13" t="s">
        <v>66</v>
      </c>
      <c r="C25" s="13" t="s">
        <v>67</v>
      </c>
      <c r="D25" s="14" t="s">
        <v>15</v>
      </c>
      <c r="E25" s="14">
        <v>91.74</v>
      </c>
      <c r="F25" s="16">
        <v>1189831.0</v>
      </c>
      <c r="G25" s="16">
        <v>4238789.0</v>
      </c>
      <c r="H25" s="17">
        <f t="shared" si="1"/>
        <v>0.005167583105</v>
      </c>
    </row>
    <row r="26" ht="15.75" customHeight="1">
      <c r="A26" s="5">
        <v>25.0</v>
      </c>
      <c r="B26" s="6" t="s">
        <v>68</v>
      </c>
      <c r="C26" s="6" t="s">
        <v>69</v>
      </c>
      <c r="D26" s="7" t="s">
        <v>15</v>
      </c>
      <c r="E26" s="7">
        <v>91.61</v>
      </c>
      <c r="F26" s="8">
        <v>1605946.0</v>
      </c>
      <c r="G26" s="8">
        <v>5118489.0</v>
      </c>
      <c r="H26" s="9">
        <f t="shared" si="1"/>
        <v>0.005174916211</v>
      </c>
    </row>
    <row r="27" ht="15.75" customHeight="1">
      <c r="A27" s="12">
        <v>26.0</v>
      </c>
      <c r="B27" s="13" t="s">
        <v>70</v>
      </c>
      <c r="C27" s="13" t="s">
        <v>71</v>
      </c>
      <c r="D27" s="14" t="s">
        <v>72</v>
      </c>
      <c r="E27" s="14">
        <v>89.81</v>
      </c>
      <c r="F27" s="16">
        <v>7539.0</v>
      </c>
      <c r="G27" s="16">
        <v>42577.0</v>
      </c>
      <c r="H27" s="17">
        <f t="shared" si="1"/>
        <v>0.005278633494</v>
      </c>
    </row>
    <row r="28" ht="15.75" customHeight="1">
      <c r="A28" s="5">
        <v>27.0</v>
      </c>
      <c r="B28" s="6" t="s">
        <v>73</v>
      </c>
      <c r="C28" s="6" t="s">
        <v>74</v>
      </c>
      <c r="D28" s="7" t="s">
        <v>75</v>
      </c>
      <c r="E28" s="7">
        <v>89.18</v>
      </c>
      <c r="F28" s="8">
        <v>502844.0</v>
      </c>
      <c r="G28" s="8">
        <v>1570406.0</v>
      </c>
      <c r="H28" s="9">
        <f t="shared" si="1"/>
        <v>0.005315923683</v>
      </c>
    </row>
    <row r="29" ht="15.75" customHeight="1">
      <c r="A29" s="12">
        <v>28.0</v>
      </c>
      <c r="B29" s="13" t="s">
        <v>76</v>
      </c>
      <c r="C29" s="13" t="s">
        <v>77</v>
      </c>
      <c r="D29" s="14" t="s">
        <v>15</v>
      </c>
      <c r="E29" s="14">
        <v>88.8</v>
      </c>
      <c r="F29" s="16">
        <v>443687.0</v>
      </c>
      <c r="G29" s="16">
        <v>2236470.0</v>
      </c>
      <c r="H29" s="17">
        <f t="shared" si="1"/>
        <v>0.005338672005</v>
      </c>
    </row>
    <row r="30" ht="15.75" customHeight="1">
      <c r="A30" s="5">
        <v>29.0</v>
      </c>
      <c r="B30" s="6" t="s">
        <v>78</v>
      </c>
      <c r="C30" s="6" t="s">
        <v>79</v>
      </c>
      <c r="D30" s="7" t="s">
        <v>11</v>
      </c>
      <c r="E30" s="7">
        <v>87.59</v>
      </c>
      <c r="F30" s="8">
        <v>24756.0</v>
      </c>
      <c r="G30" s="8">
        <v>156498.0</v>
      </c>
      <c r="H30" s="9">
        <f t="shared" si="1"/>
        <v>0.005412422355</v>
      </c>
    </row>
    <row r="31" ht="15.75" customHeight="1">
      <c r="A31" s="12">
        <v>30.0</v>
      </c>
      <c r="B31" s="13" t="s">
        <v>80</v>
      </c>
      <c r="C31" s="13" t="s">
        <v>81</v>
      </c>
      <c r="D31" s="14" t="s">
        <v>15</v>
      </c>
      <c r="E31" s="14">
        <v>86.76</v>
      </c>
      <c r="F31" s="16">
        <v>241903.0</v>
      </c>
      <c r="G31" s="16">
        <v>2635978.0</v>
      </c>
      <c r="H31" s="17">
        <f t="shared" si="1"/>
        <v>0.005464200946</v>
      </c>
    </row>
    <row r="32" ht="15.75" customHeight="1">
      <c r="A32" s="5">
        <v>31.0</v>
      </c>
      <c r="B32" s="6" t="s">
        <v>82</v>
      </c>
      <c r="C32" s="6" t="s">
        <v>83</v>
      </c>
      <c r="D32" s="7" t="s">
        <v>72</v>
      </c>
      <c r="E32" s="7">
        <v>84.8</v>
      </c>
      <c r="F32" s="8">
        <v>10084.0</v>
      </c>
      <c r="G32" s="8">
        <v>51779.0</v>
      </c>
      <c r="H32" s="9">
        <f t="shared" si="1"/>
        <v>0.005590496157</v>
      </c>
    </row>
    <row r="33" ht="15.75" customHeight="1">
      <c r="A33" s="12">
        <v>32.0</v>
      </c>
      <c r="B33" s="13" t="s">
        <v>84</v>
      </c>
      <c r="C33" s="13" t="s">
        <v>85</v>
      </c>
      <c r="D33" s="14" t="s">
        <v>15</v>
      </c>
      <c r="E33" s="14">
        <v>78.47</v>
      </c>
      <c r="F33" s="16">
        <v>114.0</v>
      </c>
      <c r="G33" s="16">
        <v>1298.0</v>
      </c>
      <c r="H33" s="17">
        <f t="shared" si="1"/>
        <v>0.006041469021</v>
      </c>
    </row>
    <row r="34" ht="15.75" customHeight="1">
      <c r="A34" s="5">
        <v>33.0</v>
      </c>
      <c r="B34" s="6" t="s">
        <v>86</v>
      </c>
      <c r="C34" s="6" t="s">
        <v>87</v>
      </c>
      <c r="D34" s="7" t="s">
        <v>15</v>
      </c>
      <c r="E34" s="7">
        <v>72.95</v>
      </c>
      <c r="F34" s="8">
        <v>1.9795144E7</v>
      </c>
      <c r="G34" s="8">
        <v>4.7541633E7</v>
      </c>
      <c r="H34" s="9">
        <f t="shared" si="1"/>
        <v>0.006498616505</v>
      </c>
    </row>
    <row r="35" ht="15.75" customHeight="1">
      <c r="A35" s="12">
        <v>34.0</v>
      </c>
      <c r="B35" s="13" t="s">
        <v>88</v>
      </c>
      <c r="C35" s="13" t="s">
        <v>89</v>
      </c>
      <c r="D35" s="14" t="s">
        <v>58</v>
      </c>
      <c r="E35" s="14">
        <v>72.78</v>
      </c>
      <c r="F35" s="16">
        <v>24500.0</v>
      </c>
      <c r="G35" s="16">
        <v>184009.0</v>
      </c>
      <c r="H35" s="17">
        <f t="shared" si="1"/>
        <v>0.006513796016</v>
      </c>
    </row>
    <row r="36" ht="15.75" customHeight="1">
      <c r="A36" s="5">
        <v>35.0</v>
      </c>
      <c r="B36" s="6" t="s">
        <v>90</v>
      </c>
      <c r="C36" s="6" t="s">
        <v>91</v>
      </c>
      <c r="D36" s="7" t="s">
        <v>15</v>
      </c>
      <c r="E36" s="7">
        <v>72.06</v>
      </c>
      <c r="F36" s="8">
        <v>1.4429489E7</v>
      </c>
      <c r="G36" s="8">
        <v>6.2565673E7</v>
      </c>
      <c r="H36" s="9">
        <f t="shared" si="1"/>
        <v>0.00657887974</v>
      </c>
    </row>
    <row r="37" ht="15.75" customHeight="1">
      <c r="A37" s="12">
        <v>36.0</v>
      </c>
      <c r="B37" s="13" t="s">
        <v>92</v>
      </c>
      <c r="C37" s="13" t="s">
        <v>93</v>
      </c>
      <c r="D37" s="14" t="s">
        <v>15</v>
      </c>
      <c r="E37" s="14">
        <v>70.42</v>
      </c>
      <c r="F37" s="16">
        <v>1306184.0</v>
      </c>
      <c r="G37" s="16">
        <v>6171818.0</v>
      </c>
      <c r="H37" s="17">
        <f t="shared" si="1"/>
        <v>0.006732094207</v>
      </c>
    </row>
    <row r="38" ht="15.75" customHeight="1">
      <c r="A38" s="5">
        <v>37.0</v>
      </c>
      <c r="B38" s="6" t="s">
        <v>94</v>
      </c>
      <c r="C38" s="6" t="s">
        <v>95</v>
      </c>
      <c r="D38" s="7" t="s">
        <v>47</v>
      </c>
      <c r="E38" s="7">
        <v>66.08</v>
      </c>
      <c r="F38" s="8">
        <v>8577.0</v>
      </c>
      <c r="G38" s="8">
        <v>22634.0</v>
      </c>
      <c r="H38" s="9">
        <f t="shared" si="1"/>
        <v>0.007174244462</v>
      </c>
    </row>
    <row r="39" ht="15.75" customHeight="1">
      <c r="A39" s="12">
        <v>38.0</v>
      </c>
      <c r="B39" s="13" t="s">
        <v>96</v>
      </c>
      <c r="C39" s="13" t="s">
        <v>97</v>
      </c>
      <c r="D39" s="14" t="s">
        <v>11</v>
      </c>
      <c r="E39" s="14">
        <v>63.3</v>
      </c>
      <c r="F39" s="16">
        <v>2566212.0</v>
      </c>
      <c r="G39" s="16">
        <v>7509223.0</v>
      </c>
      <c r="H39" s="17">
        <f t="shared" si="1"/>
        <v>0.007489321865</v>
      </c>
    </row>
    <row r="40" ht="15.75" customHeight="1">
      <c r="A40" s="5">
        <v>39.0</v>
      </c>
      <c r="B40" s="6" t="s">
        <v>98</v>
      </c>
      <c r="C40" s="6" t="s">
        <v>99</v>
      </c>
      <c r="D40" s="7" t="s">
        <v>15</v>
      </c>
      <c r="E40" s="7">
        <v>63.2</v>
      </c>
      <c r="F40" s="8">
        <v>49574.0</v>
      </c>
      <c r="G40" s="8">
        <v>4188110.0</v>
      </c>
      <c r="H40" s="9">
        <f t="shared" si="1"/>
        <v>0.007501172058</v>
      </c>
    </row>
    <row r="41" ht="15.75" customHeight="1">
      <c r="A41" s="12">
        <v>40.0</v>
      </c>
      <c r="B41" s="13" t="s">
        <v>100</v>
      </c>
      <c r="C41" s="13" t="s">
        <v>101</v>
      </c>
      <c r="D41" s="14" t="s">
        <v>72</v>
      </c>
      <c r="E41" s="14">
        <v>62.55</v>
      </c>
      <c r="F41" s="16">
        <v>8456.0</v>
      </c>
      <c r="G41" s="16">
        <v>36186.0</v>
      </c>
      <c r="H41" s="17">
        <f t="shared" si="1"/>
        <v>0.007579121888</v>
      </c>
    </row>
    <row r="42" ht="15.75" customHeight="1">
      <c r="A42" s="5">
        <v>41.0</v>
      </c>
      <c r="B42" s="6" t="s">
        <v>102</v>
      </c>
      <c r="C42" s="6" t="s">
        <v>103</v>
      </c>
      <c r="D42" s="7" t="s">
        <v>58</v>
      </c>
      <c r="E42" s="7">
        <v>61.1</v>
      </c>
      <c r="F42" s="8">
        <v>1447.0</v>
      </c>
      <c r="G42" s="8">
        <v>14330.0</v>
      </c>
      <c r="H42" s="9">
        <f t="shared" si="1"/>
        <v>0.007758986482</v>
      </c>
    </row>
    <row r="43" ht="15.75" customHeight="1">
      <c r="A43" s="12">
        <v>42.0</v>
      </c>
      <c r="B43" s="13" t="s">
        <v>104</v>
      </c>
      <c r="C43" s="13" t="s">
        <v>105</v>
      </c>
      <c r="D43" s="14" t="s">
        <v>75</v>
      </c>
      <c r="E43" s="14">
        <v>59.29</v>
      </c>
      <c r="F43" s="16">
        <v>47225.0</v>
      </c>
      <c r="G43" s="16">
        <v>72199.0</v>
      </c>
      <c r="H43" s="17">
        <f t="shared" si="1"/>
        <v>0.007995852152</v>
      </c>
    </row>
    <row r="44" ht="15.75" customHeight="1">
      <c r="A44" s="5">
        <v>43.0</v>
      </c>
      <c r="B44" s="6" t="s">
        <v>106</v>
      </c>
      <c r="C44" s="6" t="s">
        <v>107</v>
      </c>
      <c r="D44" s="7" t="s">
        <v>15</v>
      </c>
      <c r="E44" s="7">
        <v>56.28</v>
      </c>
      <c r="F44" s="8">
        <v>21881.0</v>
      </c>
      <c r="G44" s="8">
        <v>759691.0</v>
      </c>
      <c r="H44" s="9">
        <f t="shared" si="1"/>
        <v>0.008423491011</v>
      </c>
    </row>
    <row r="45" ht="15.75" customHeight="1">
      <c r="A45" s="12">
        <v>44.0</v>
      </c>
      <c r="B45" s="13" t="s">
        <v>108</v>
      </c>
      <c r="C45" s="13" t="s">
        <v>109</v>
      </c>
      <c r="D45" s="14" t="s">
        <v>47</v>
      </c>
      <c r="E45" s="14">
        <v>55.82</v>
      </c>
      <c r="F45" s="16">
        <v>80044.0</v>
      </c>
      <c r="G45" s="16">
        <v>830529.0</v>
      </c>
      <c r="H45" s="17">
        <f t="shared" si="1"/>
        <v>0.008492907096</v>
      </c>
    </row>
    <row r="46" ht="15.75" customHeight="1">
      <c r="A46" s="5">
        <v>45.0</v>
      </c>
      <c r="B46" s="6" t="s">
        <v>110</v>
      </c>
      <c r="C46" s="6" t="s">
        <v>111</v>
      </c>
      <c r="D46" s="7" t="s">
        <v>75</v>
      </c>
      <c r="E46" s="7">
        <v>53.89</v>
      </c>
      <c r="F46" s="8">
        <v>2.5344764E7</v>
      </c>
      <c r="G46" s="8">
        <v>8.3031391E7</v>
      </c>
      <c r="H46" s="9">
        <f t="shared" si="1"/>
        <v>0.008797069476</v>
      </c>
    </row>
    <row r="47" ht="15.75" customHeight="1">
      <c r="A47" s="12">
        <v>46.0</v>
      </c>
      <c r="B47" s="13" t="s">
        <v>112</v>
      </c>
      <c r="C47" s="13" t="s">
        <v>113</v>
      </c>
      <c r="D47" s="14" t="s">
        <v>38</v>
      </c>
      <c r="E47" s="14">
        <v>53.52</v>
      </c>
      <c r="F47" s="16">
        <v>233.0</v>
      </c>
      <c r="G47" s="16">
        <v>639.0</v>
      </c>
      <c r="H47" s="17">
        <f t="shared" si="1"/>
        <v>0.008857886287</v>
      </c>
    </row>
    <row r="48" ht="15.75" customHeight="1">
      <c r="A48" s="5">
        <v>47.0</v>
      </c>
      <c r="B48" s="6" t="s">
        <v>114</v>
      </c>
      <c r="C48" s="6" t="s">
        <v>115</v>
      </c>
      <c r="D48" s="7" t="s">
        <v>15</v>
      </c>
      <c r="E48" s="7">
        <v>52.57</v>
      </c>
      <c r="F48" s="8">
        <v>27198.0</v>
      </c>
      <c r="G48" s="8">
        <v>2354563.0</v>
      </c>
      <c r="H48" s="9">
        <f t="shared" si="1"/>
        <v>0.009017958419</v>
      </c>
    </row>
    <row r="49" ht="15.75" customHeight="1">
      <c r="A49" s="12">
        <v>48.0</v>
      </c>
      <c r="B49" s="13" t="s">
        <v>116</v>
      </c>
      <c r="C49" s="13" t="s">
        <v>117</v>
      </c>
      <c r="D49" s="14" t="s">
        <v>118</v>
      </c>
      <c r="E49" s="14">
        <v>52.17</v>
      </c>
      <c r="F49" s="16">
        <v>2555.0</v>
      </c>
      <c r="G49" s="16">
        <v>14964.0</v>
      </c>
      <c r="H49" s="17">
        <f t="shared" si="1"/>
        <v>0.009087101286</v>
      </c>
    </row>
    <row r="50" ht="15.75" customHeight="1">
      <c r="A50" s="5">
        <v>49.0</v>
      </c>
      <c r="B50" s="6" t="s">
        <v>119</v>
      </c>
      <c r="C50" s="6" t="s">
        <v>120</v>
      </c>
      <c r="D50" s="7" t="s">
        <v>47</v>
      </c>
      <c r="E50" s="7">
        <v>51.84</v>
      </c>
      <c r="F50" s="8">
        <v>395267.0</v>
      </c>
      <c r="G50" s="8">
        <v>2610457.0</v>
      </c>
      <c r="H50" s="9">
        <f t="shared" si="1"/>
        <v>0.009144947417</v>
      </c>
    </row>
    <row r="51" ht="15.75" customHeight="1">
      <c r="A51" s="12">
        <v>50.0</v>
      </c>
      <c r="B51" s="13" t="s">
        <v>121</v>
      </c>
      <c r="C51" s="13" t="s">
        <v>122</v>
      </c>
      <c r="D51" s="14" t="s">
        <v>11</v>
      </c>
      <c r="E51" s="14">
        <v>50.44</v>
      </c>
      <c r="F51" s="16">
        <v>260476.0</v>
      </c>
      <c r="G51" s="16">
        <v>756542.0</v>
      </c>
      <c r="H51" s="17">
        <f t="shared" si="1"/>
        <v>0.009398772285</v>
      </c>
    </row>
    <row r="52" ht="15.75" customHeight="1">
      <c r="A52" s="5">
        <v>51.0</v>
      </c>
      <c r="B52" s="6" t="s">
        <v>123</v>
      </c>
      <c r="C52" s="6" t="s">
        <v>124</v>
      </c>
      <c r="D52" s="7" t="s">
        <v>38</v>
      </c>
      <c r="E52" s="7">
        <v>48.42</v>
      </c>
      <c r="F52" s="8">
        <v>420.0</v>
      </c>
      <c r="G52" s="8">
        <v>8574.0</v>
      </c>
      <c r="H52" s="9">
        <f t="shared" si="1"/>
        <v>0.009790873071</v>
      </c>
    </row>
    <row r="53" ht="15.75" customHeight="1">
      <c r="A53" s="12">
        <v>52.0</v>
      </c>
      <c r="B53" s="13" t="s">
        <v>125</v>
      </c>
      <c r="C53" s="13" t="s">
        <v>126</v>
      </c>
      <c r="D53" s="14" t="s">
        <v>127</v>
      </c>
      <c r="E53" s="14">
        <v>47.74</v>
      </c>
      <c r="F53" s="16">
        <v>80551.0</v>
      </c>
      <c r="G53" s="16">
        <v>263282.0</v>
      </c>
      <c r="H53" s="17">
        <f t="shared" si="1"/>
        <v>0.009930332511</v>
      </c>
    </row>
    <row r="54" ht="15.75" customHeight="1">
      <c r="A54" s="5">
        <v>53.0</v>
      </c>
      <c r="B54" s="6" t="s">
        <v>128</v>
      </c>
      <c r="C54" s="6" t="s">
        <v>129</v>
      </c>
      <c r="D54" s="7" t="s">
        <v>127</v>
      </c>
      <c r="E54" s="7">
        <v>47.71</v>
      </c>
      <c r="F54" s="8">
        <v>247467.0</v>
      </c>
      <c r="G54" s="8">
        <v>755202.0</v>
      </c>
      <c r="H54" s="9">
        <f t="shared" si="1"/>
        <v>0.009936576694</v>
      </c>
    </row>
    <row r="55" ht="15.75" customHeight="1">
      <c r="A55" s="12">
        <v>54.0</v>
      </c>
      <c r="B55" s="13" t="s">
        <v>130</v>
      </c>
      <c r="C55" s="13" t="s">
        <v>131</v>
      </c>
      <c r="D55" s="14" t="s">
        <v>61</v>
      </c>
      <c r="E55" s="14">
        <v>47.22</v>
      </c>
      <c r="F55" s="16">
        <v>6076897.0</v>
      </c>
      <c r="G55" s="16">
        <v>2.9637318E7</v>
      </c>
      <c r="H55" s="17">
        <f t="shared" si="1"/>
        <v>0.01003968814</v>
      </c>
    </row>
    <row r="56" ht="15.75" customHeight="1">
      <c r="A56" s="5">
        <v>55.0</v>
      </c>
      <c r="B56" s="6" t="s">
        <v>132</v>
      </c>
      <c r="C56" s="6" t="s">
        <v>133</v>
      </c>
      <c r="D56" s="7" t="s">
        <v>134</v>
      </c>
      <c r="E56" s="7">
        <v>47.05</v>
      </c>
      <c r="F56" s="8">
        <v>40831.0</v>
      </c>
      <c r="G56" s="8">
        <v>201068.0</v>
      </c>
      <c r="H56" s="9">
        <f t="shared" si="1"/>
        <v>0.01007596332</v>
      </c>
    </row>
    <row r="57" ht="15.75" customHeight="1">
      <c r="A57" s="12">
        <v>56.0</v>
      </c>
      <c r="B57" s="13" t="s">
        <v>135</v>
      </c>
      <c r="C57" s="13" t="s">
        <v>136</v>
      </c>
      <c r="D57" s="14" t="s">
        <v>15</v>
      </c>
      <c r="E57" s="14">
        <v>46.77</v>
      </c>
      <c r="F57" s="16">
        <v>7254305.0</v>
      </c>
      <c r="G57" s="16">
        <v>3.3129936E7</v>
      </c>
      <c r="H57" s="17">
        <f t="shared" si="1"/>
        <v>0.01013628553</v>
      </c>
    </row>
    <row r="58" ht="15.75" customHeight="1">
      <c r="A58" s="5">
        <v>57.0</v>
      </c>
      <c r="B58" s="6" t="s">
        <v>137</v>
      </c>
      <c r="C58" s="6" t="s">
        <v>138</v>
      </c>
      <c r="D58" s="7" t="s">
        <v>58</v>
      </c>
      <c r="E58" s="7">
        <v>45.7</v>
      </c>
      <c r="F58" s="8">
        <v>4030.0</v>
      </c>
      <c r="G58" s="8">
        <v>30674.0</v>
      </c>
      <c r="H58" s="9">
        <f t="shared" si="1"/>
        <v>0.01037361212</v>
      </c>
    </row>
    <row r="59" ht="15.75" customHeight="1">
      <c r="A59" s="12">
        <v>58.0</v>
      </c>
      <c r="B59" s="13" t="s">
        <v>139</v>
      </c>
      <c r="C59" s="13" t="s">
        <v>140</v>
      </c>
      <c r="D59" s="14" t="s">
        <v>15</v>
      </c>
      <c r="E59" s="14">
        <v>45.56</v>
      </c>
      <c r="F59" s="16">
        <v>1142471.0</v>
      </c>
      <c r="G59" s="16">
        <v>5700928.0</v>
      </c>
      <c r="H59" s="17">
        <f t="shared" si="1"/>
        <v>0.0104054889</v>
      </c>
    </row>
    <row r="60" ht="15.75" customHeight="1">
      <c r="A60" s="5">
        <v>59.0</v>
      </c>
      <c r="B60" s="6" t="s">
        <v>141</v>
      </c>
      <c r="C60" s="6" t="s">
        <v>142</v>
      </c>
      <c r="D60" s="7" t="s">
        <v>15</v>
      </c>
      <c r="E60" s="7">
        <v>45.51</v>
      </c>
      <c r="F60" s="8">
        <v>1093.0</v>
      </c>
      <c r="G60" s="8">
        <v>14704.0</v>
      </c>
      <c r="H60" s="9">
        <f t="shared" si="1"/>
        <v>0.01041692099</v>
      </c>
    </row>
    <row r="61" ht="15.75" customHeight="1">
      <c r="A61" s="12">
        <v>60.0</v>
      </c>
      <c r="B61" s="13" t="s">
        <v>143</v>
      </c>
      <c r="C61" s="13" t="s">
        <v>144</v>
      </c>
      <c r="D61" s="14" t="s">
        <v>58</v>
      </c>
      <c r="E61" s="14">
        <v>44.55</v>
      </c>
      <c r="F61" s="16">
        <v>4117.0</v>
      </c>
      <c r="G61" s="16">
        <v>27544.0</v>
      </c>
      <c r="H61" s="17">
        <f t="shared" si="1"/>
        <v>0.01064139336</v>
      </c>
    </row>
    <row r="62" ht="15.75" customHeight="1">
      <c r="A62" s="5">
        <v>61.0</v>
      </c>
      <c r="B62" s="6" t="s">
        <v>145</v>
      </c>
      <c r="C62" s="6" t="s">
        <v>146</v>
      </c>
      <c r="D62" s="7" t="s">
        <v>47</v>
      </c>
      <c r="E62" s="7">
        <v>42.99</v>
      </c>
      <c r="F62" s="8">
        <v>54470.0</v>
      </c>
      <c r="G62" s="8">
        <v>922620.0</v>
      </c>
      <c r="H62" s="9">
        <f t="shared" si="1"/>
        <v>0.01102754301</v>
      </c>
    </row>
    <row r="63" ht="15.75" customHeight="1">
      <c r="A63" s="12">
        <v>62.0</v>
      </c>
      <c r="B63" s="13" t="s">
        <v>147</v>
      </c>
      <c r="C63" s="13" t="s">
        <v>148</v>
      </c>
      <c r="D63" s="14" t="s">
        <v>58</v>
      </c>
      <c r="E63" s="14">
        <v>42.08</v>
      </c>
      <c r="F63" s="16">
        <v>2732.0</v>
      </c>
      <c r="G63" s="16">
        <v>14520.0</v>
      </c>
      <c r="H63" s="17">
        <f t="shared" si="1"/>
        <v>0.01126601887</v>
      </c>
    </row>
    <row r="64" ht="15.75" customHeight="1">
      <c r="A64" s="5">
        <v>63.0</v>
      </c>
      <c r="B64" s="6" t="s">
        <v>149</v>
      </c>
      <c r="C64" s="6" t="s">
        <v>150</v>
      </c>
      <c r="D64" s="7" t="s">
        <v>58</v>
      </c>
      <c r="E64" s="7">
        <v>42.05</v>
      </c>
      <c r="F64" s="8">
        <v>1115.0</v>
      </c>
      <c r="G64" s="8">
        <v>7559.0</v>
      </c>
      <c r="H64" s="9">
        <f t="shared" si="1"/>
        <v>0.01127405646</v>
      </c>
    </row>
    <row r="65" ht="15.75" customHeight="1">
      <c r="A65" s="12">
        <v>64.0</v>
      </c>
      <c r="B65" s="13" t="s">
        <v>151</v>
      </c>
      <c r="C65" s="13" t="s">
        <v>152</v>
      </c>
      <c r="D65" s="14" t="s">
        <v>58</v>
      </c>
      <c r="E65" s="14">
        <v>40.44</v>
      </c>
      <c r="F65" s="16">
        <v>458.0</v>
      </c>
      <c r="G65" s="16">
        <v>1532.0</v>
      </c>
      <c r="H65" s="17">
        <f t="shared" si="1"/>
        <v>0.01172289995</v>
      </c>
    </row>
    <row r="66" ht="15.75" customHeight="1">
      <c r="A66" s="5">
        <v>65.0</v>
      </c>
      <c r="B66" s="6" t="s">
        <v>153</v>
      </c>
      <c r="C66" s="6" t="s">
        <v>154</v>
      </c>
      <c r="D66" s="7" t="s">
        <v>15</v>
      </c>
      <c r="E66" s="7">
        <v>40.34</v>
      </c>
      <c r="F66" s="8">
        <v>269.0</v>
      </c>
      <c r="G66" s="8">
        <v>516.0</v>
      </c>
      <c r="H66" s="9">
        <f t="shared" si="1"/>
        <v>0.01175196019</v>
      </c>
    </row>
    <row r="67" ht="15.75" customHeight="1">
      <c r="A67" s="12">
        <v>66.0</v>
      </c>
      <c r="B67" s="13" t="s">
        <v>155</v>
      </c>
      <c r="C67" s="13" t="s">
        <v>156</v>
      </c>
      <c r="D67" s="14" t="s">
        <v>58</v>
      </c>
      <c r="E67" s="14">
        <v>39.91</v>
      </c>
      <c r="F67" s="16">
        <v>1337.0</v>
      </c>
      <c r="G67" s="16">
        <v>5377.0</v>
      </c>
      <c r="H67" s="17">
        <f t="shared" si="1"/>
        <v>0.01187857865</v>
      </c>
    </row>
    <row r="68" ht="15.75" customHeight="1">
      <c r="A68" s="5">
        <v>67.0</v>
      </c>
      <c r="B68" s="6" t="s">
        <v>157</v>
      </c>
      <c r="C68" s="6" t="s">
        <v>158</v>
      </c>
      <c r="D68" s="7" t="s">
        <v>47</v>
      </c>
      <c r="E68" s="7">
        <v>39.31</v>
      </c>
      <c r="F68" s="8">
        <v>230357.0</v>
      </c>
      <c r="G68" s="8">
        <v>675395.0</v>
      </c>
      <c r="H68" s="9">
        <f t="shared" si="1"/>
        <v>0.01205988487</v>
      </c>
    </row>
    <row r="69" ht="15.75" customHeight="1">
      <c r="A69" s="12">
        <v>68.0</v>
      </c>
      <c r="B69" s="13" t="s">
        <v>159</v>
      </c>
      <c r="C69" s="13" t="s">
        <v>160</v>
      </c>
      <c r="D69" s="14" t="s">
        <v>47</v>
      </c>
      <c r="E69" s="14">
        <v>39.15</v>
      </c>
      <c r="F69" s="16">
        <v>371382.0</v>
      </c>
      <c r="G69" s="16">
        <v>4727983.0</v>
      </c>
      <c r="H69" s="17">
        <f t="shared" si="1"/>
        <v>0.01210917175</v>
      </c>
    </row>
    <row r="70" ht="15.75" customHeight="1">
      <c r="A70" s="5">
        <v>69.0</v>
      </c>
      <c r="B70" s="6" t="s">
        <v>161</v>
      </c>
      <c r="C70" s="6" t="s">
        <v>162</v>
      </c>
      <c r="D70" s="7" t="s">
        <v>47</v>
      </c>
      <c r="E70" s="7">
        <v>38.65</v>
      </c>
      <c r="F70" s="8">
        <v>4661.0</v>
      </c>
      <c r="G70" s="8">
        <v>15215.0</v>
      </c>
      <c r="H70" s="9">
        <f t="shared" si="1"/>
        <v>0.01226582339</v>
      </c>
    </row>
    <row r="71" ht="15.75" customHeight="1">
      <c r="A71" s="12">
        <v>70.0</v>
      </c>
      <c r="B71" s="13" t="s">
        <v>163</v>
      </c>
      <c r="C71" s="13" t="s">
        <v>164</v>
      </c>
      <c r="D71" s="14" t="s">
        <v>47</v>
      </c>
      <c r="E71" s="14">
        <v>38.64</v>
      </c>
      <c r="F71" s="16">
        <v>4135.0</v>
      </c>
      <c r="G71" s="16">
        <v>8544.0</v>
      </c>
      <c r="H71" s="17">
        <f t="shared" si="1"/>
        <v>0.01226899778</v>
      </c>
    </row>
    <row r="72" ht="15.75" customHeight="1">
      <c r="A72" s="5">
        <v>71.0</v>
      </c>
      <c r="B72" s="6" t="s">
        <v>165</v>
      </c>
      <c r="C72" s="6" t="s">
        <v>166</v>
      </c>
      <c r="D72" s="7" t="s">
        <v>134</v>
      </c>
      <c r="E72" s="7">
        <v>38.52</v>
      </c>
      <c r="F72" s="8">
        <v>97085.0</v>
      </c>
      <c r="G72" s="8">
        <v>486826.0</v>
      </c>
      <c r="H72" s="9">
        <f t="shared" si="1"/>
        <v>0.01230721895</v>
      </c>
    </row>
    <row r="73" ht="15.75" customHeight="1">
      <c r="A73" s="12">
        <v>72.0</v>
      </c>
      <c r="B73" s="13" t="s">
        <v>167</v>
      </c>
      <c r="C73" s="13" t="s">
        <v>168</v>
      </c>
      <c r="D73" s="14" t="s">
        <v>58</v>
      </c>
      <c r="E73" s="14">
        <v>38.44</v>
      </c>
      <c r="F73" s="16">
        <v>592.0</v>
      </c>
      <c r="G73" s="16">
        <v>2603.0</v>
      </c>
      <c r="H73" s="17">
        <f t="shared" si="1"/>
        <v>0.01233283231</v>
      </c>
    </row>
    <row r="74" ht="15.75" customHeight="1">
      <c r="A74" s="5">
        <v>73.0</v>
      </c>
      <c r="B74" s="6" t="s">
        <v>169</v>
      </c>
      <c r="C74" s="6" t="s">
        <v>170</v>
      </c>
      <c r="D74" s="7" t="s">
        <v>47</v>
      </c>
      <c r="E74" s="7">
        <v>38.15</v>
      </c>
      <c r="F74" s="8">
        <v>10941.0</v>
      </c>
      <c r="G74" s="8">
        <v>139825.0</v>
      </c>
      <c r="H74" s="9">
        <f t="shared" si="1"/>
        <v>0.01242658123</v>
      </c>
    </row>
    <row r="75" ht="15.75" customHeight="1">
      <c r="A75" s="12">
        <v>74.0</v>
      </c>
      <c r="B75" s="13" t="s">
        <v>171</v>
      </c>
      <c r="C75" s="13" t="s">
        <v>172</v>
      </c>
      <c r="D75" s="14" t="s">
        <v>118</v>
      </c>
      <c r="E75" s="14">
        <v>37.44</v>
      </c>
      <c r="F75" s="16">
        <v>12645.0</v>
      </c>
      <c r="G75" s="16">
        <v>39480.0</v>
      </c>
      <c r="H75" s="17">
        <f t="shared" si="1"/>
        <v>0.01266223488</v>
      </c>
    </row>
    <row r="76" ht="15.75" customHeight="1">
      <c r="A76" s="5">
        <v>75.0</v>
      </c>
      <c r="B76" s="6" t="s">
        <v>173</v>
      </c>
      <c r="C76" s="6" t="s">
        <v>174</v>
      </c>
      <c r="D76" s="7" t="s">
        <v>61</v>
      </c>
      <c r="E76" s="7">
        <v>35.94</v>
      </c>
      <c r="F76" s="8">
        <v>222.0</v>
      </c>
      <c r="G76" s="8">
        <v>547.0</v>
      </c>
      <c r="H76" s="9">
        <f t="shared" si="1"/>
        <v>0.01319070879</v>
      </c>
    </row>
    <row r="77" ht="15.75" customHeight="1">
      <c r="A77" s="12">
        <v>76.0</v>
      </c>
      <c r="B77" s="13" t="s">
        <v>175</v>
      </c>
      <c r="C77" s="13" t="s">
        <v>176</v>
      </c>
      <c r="D77" s="14" t="s">
        <v>58</v>
      </c>
      <c r="E77" s="14">
        <v>35.79</v>
      </c>
      <c r="F77" s="16">
        <v>6652.0</v>
      </c>
      <c r="G77" s="16">
        <v>25452.0</v>
      </c>
      <c r="H77" s="17">
        <f t="shared" si="1"/>
        <v>0.01324599257</v>
      </c>
    </row>
    <row r="78" ht="15.75" customHeight="1">
      <c r="A78" s="5">
        <v>77.0</v>
      </c>
      <c r="B78" s="6" t="s">
        <v>177</v>
      </c>
      <c r="C78" s="6" t="s">
        <v>178</v>
      </c>
      <c r="D78" s="7" t="s">
        <v>11</v>
      </c>
      <c r="E78" s="7">
        <v>32.44</v>
      </c>
      <c r="F78" s="8">
        <v>4.6403702E7</v>
      </c>
      <c r="G78" s="8">
        <v>2.20075066E8</v>
      </c>
      <c r="H78" s="9">
        <f t="shared" si="1"/>
        <v>0.01461387405</v>
      </c>
    </row>
    <row r="79" ht="15.75" customHeight="1">
      <c r="A79" s="12">
        <v>78.0</v>
      </c>
      <c r="B79" s="13" t="s">
        <v>179</v>
      </c>
      <c r="C79" s="13" t="s">
        <v>180</v>
      </c>
      <c r="D79" s="14" t="s">
        <v>75</v>
      </c>
      <c r="E79" s="14">
        <v>32.41</v>
      </c>
      <c r="F79" s="16">
        <v>1186833.0</v>
      </c>
      <c r="G79" s="16">
        <v>4804416.0</v>
      </c>
      <c r="H79" s="17">
        <f t="shared" si="1"/>
        <v>0.01462740124</v>
      </c>
    </row>
    <row r="80" ht="15.75" customHeight="1">
      <c r="A80" s="5">
        <v>79.0</v>
      </c>
      <c r="B80" s="6" t="s">
        <v>181</v>
      </c>
      <c r="C80" s="6" t="s">
        <v>182</v>
      </c>
      <c r="D80" s="7" t="s">
        <v>61</v>
      </c>
      <c r="E80" s="7">
        <v>32.34</v>
      </c>
      <c r="F80" s="8">
        <v>5270.0</v>
      </c>
      <c r="G80" s="8">
        <v>25863.0</v>
      </c>
      <c r="H80" s="9">
        <f t="shared" si="1"/>
        <v>0.01465906228</v>
      </c>
    </row>
    <row r="81" ht="15.75" customHeight="1">
      <c r="A81" s="12">
        <v>80.0</v>
      </c>
      <c r="B81" s="13" t="s">
        <v>183</v>
      </c>
      <c r="C81" s="13" t="s">
        <v>184</v>
      </c>
      <c r="D81" s="14" t="s">
        <v>75</v>
      </c>
      <c r="E81" s="14">
        <v>32.0</v>
      </c>
      <c r="F81" s="16">
        <v>473503.0</v>
      </c>
      <c r="G81" s="16">
        <v>2885988.0</v>
      </c>
      <c r="H81" s="17">
        <f t="shared" si="1"/>
        <v>0.01481481481</v>
      </c>
    </row>
    <row r="82" ht="15.75" customHeight="1">
      <c r="A82" s="5">
        <v>81.0</v>
      </c>
      <c r="B82" s="6" t="s">
        <v>185</v>
      </c>
      <c r="C82" s="6" t="s">
        <v>186</v>
      </c>
      <c r="D82" s="7" t="s">
        <v>11</v>
      </c>
      <c r="E82" s="7">
        <v>31.6</v>
      </c>
      <c r="F82" s="8">
        <v>5299725.0</v>
      </c>
      <c r="G82" s="8">
        <v>5.4943991E7</v>
      </c>
      <c r="H82" s="9">
        <f t="shared" si="1"/>
        <v>0.01500234412</v>
      </c>
    </row>
    <row r="83" ht="15.75" customHeight="1">
      <c r="A83" s="12">
        <v>82.0</v>
      </c>
      <c r="B83" s="13" t="s">
        <v>187</v>
      </c>
      <c r="C83" s="13" t="s">
        <v>188</v>
      </c>
      <c r="D83" s="14" t="s">
        <v>134</v>
      </c>
      <c r="E83" s="14">
        <v>30.87</v>
      </c>
      <c r="F83" s="16">
        <v>24579.0</v>
      </c>
      <c r="G83" s="16">
        <v>57305.0</v>
      </c>
      <c r="H83" s="17">
        <f t="shared" si="1"/>
        <v>0.01535711286</v>
      </c>
    </row>
    <row r="84" ht="15.75" customHeight="1">
      <c r="A84" s="5">
        <v>83.0</v>
      </c>
      <c r="B84" s="6" t="s">
        <v>189</v>
      </c>
      <c r="C84" s="6" t="s">
        <v>190</v>
      </c>
      <c r="D84" s="7" t="s">
        <v>58</v>
      </c>
      <c r="E84" s="7">
        <v>30.77</v>
      </c>
      <c r="F84" s="8">
        <v>1102.0</v>
      </c>
      <c r="G84" s="8">
        <v>10797.0</v>
      </c>
      <c r="H84" s="9">
        <f t="shared" si="1"/>
        <v>0.01540702223</v>
      </c>
    </row>
    <row r="85" ht="15.75" customHeight="1">
      <c r="A85" s="12">
        <v>84.0</v>
      </c>
      <c r="B85" s="13" t="s">
        <v>191</v>
      </c>
      <c r="C85" s="13" t="s">
        <v>192</v>
      </c>
      <c r="D85" s="14" t="s">
        <v>193</v>
      </c>
      <c r="E85" s="14">
        <v>30.04</v>
      </c>
      <c r="F85" s="16">
        <v>25451.0</v>
      </c>
      <c r="G85" s="16">
        <v>83516.0</v>
      </c>
      <c r="H85" s="17">
        <f t="shared" si="1"/>
        <v>0.01578142723</v>
      </c>
    </row>
    <row r="86" ht="15.75" customHeight="1">
      <c r="A86" s="5">
        <v>85.0</v>
      </c>
      <c r="B86" s="6" t="s">
        <v>194</v>
      </c>
      <c r="C86" s="6" t="s">
        <v>195</v>
      </c>
      <c r="D86" s="7" t="s">
        <v>58</v>
      </c>
      <c r="E86" s="7">
        <v>30.03</v>
      </c>
      <c r="F86" s="8">
        <v>364.0</v>
      </c>
      <c r="G86" s="8">
        <v>1025.0</v>
      </c>
      <c r="H86" s="9">
        <f t="shared" si="1"/>
        <v>0.01578668245</v>
      </c>
    </row>
    <row r="87" ht="15.75" customHeight="1">
      <c r="A87" s="12">
        <v>86.0</v>
      </c>
      <c r="B87" s="13" t="s">
        <v>196</v>
      </c>
      <c r="C87" s="13" t="s">
        <v>197</v>
      </c>
      <c r="D87" s="14" t="s">
        <v>61</v>
      </c>
      <c r="E87" s="14">
        <v>29.41</v>
      </c>
      <c r="F87" s="16">
        <v>2584.0</v>
      </c>
      <c r="G87" s="16">
        <v>14481.0</v>
      </c>
      <c r="H87" s="17">
        <f t="shared" si="1"/>
        <v>0.01611948569</v>
      </c>
    </row>
    <row r="88" ht="15.75" customHeight="1">
      <c r="A88" s="5">
        <v>87.0</v>
      </c>
      <c r="B88" s="6" t="s">
        <v>198</v>
      </c>
      <c r="C88" s="6" t="s">
        <v>199</v>
      </c>
      <c r="D88" s="7" t="s">
        <v>58</v>
      </c>
      <c r="E88" s="7">
        <v>29.26</v>
      </c>
      <c r="F88" s="8">
        <v>5139.0</v>
      </c>
      <c r="G88" s="8">
        <v>26134.0</v>
      </c>
      <c r="H88" s="9">
        <f t="shared" si="1"/>
        <v>0.01620212147</v>
      </c>
    </row>
    <row r="89" ht="15.75" customHeight="1">
      <c r="A89" s="12">
        <v>88.0</v>
      </c>
      <c r="B89" s="13" t="s">
        <v>200</v>
      </c>
      <c r="C89" s="13" t="s">
        <v>201</v>
      </c>
      <c r="D89" s="14" t="s">
        <v>118</v>
      </c>
      <c r="E89" s="14">
        <v>28.62</v>
      </c>
      <c r="F89" s="16">
        <v>1937740.0</v>
      </c>
      <c r="G89" s="16">
        <v>1.8220409E7</v>
      </c>
      <c r="H89" s="17">
        <f t="shared" si="1"/>
        <v>0.01656443306</v>
      </c>
    </row>
    <row r="90" ht="15.75" customHeight="1">
      <c r="A90" s="5">
        <v>89.0</v>
      </c>
      <c r="B90" s="6" t="s">
        <v>202</v>
      </c>
      <c r="C90" s="6" t="s">
        <v>203</v>
      </c>
      <c r="D90" s="7" t="s">
        <v>15</v>
      </c>
      <c r="E90" s="7">
        <v>28.4</v>
      </c>
      <c r="F90" s="8">
        <v>189.0</v>
      </c>
      <c r="G90" s="8">
        <v>344.0</v>
      </c>
      <c r="H90" s="9">
        <f t="shared" si="1"/>
        <v>0.01669274909</v>
      </c>
    </row>
    <row r="91" ht="15.75" customHeight="1">
      <c r="A91" s="12">
        <v>90.0</v>
      </c>
      <c r="B91" s="13" t="s">
        <v>204</v>
      </c>
      <c r="C91" s="13" t="s">
        <v>205</v>
      </c>
      <c r="D91" s="14" t="s">
        <v>127</v>
      </c>
      <c r="E91" s="14">
        <v>27.69</v>
      </c>
      <c r="F91" s="16">
        <v>21101.0</v>
      </c>
      <c r="G91" s="16">
        <v>61059.0</v>
      </c>
      <c r="H91" s="17">
        <f t="shared" si="1"/>
        <v>0.01712076829</v>
      </c>
    </row>
    <row r="92" ht="15.75" customHeight="1">
      <c r="A92" s="5">
        <v>91.0</v>
      </c>
      <c r="B92" s="6" t="s">
        <v>206</v>
      </c>
      <c r="C92" s="6" t="s">
        <v>207</v>
      </c>
      <c r="D92" s="7" t="s">
        <v>193</v>
      </c>
      <c r="E92" s="7">
        <v>27.62</v>
      </c>
      <c r="F92" s="8">
        <v>3526352.0</v>
      </c>
      <c r="G92" s="8">
        <v>1.1466111E7</v>
      </c>
      <c r="H92" s="9">
        <f t="shared" si="1"/>
        <v>0.01716415909</v>
      </c>
    </row>
    <row r="93" ht="15.75" customHeight="1">
      <c r="A93" s="12">
        <v>92.0</v>
      </c>
      <c r="B93" s="13" t="s">
        <v>208</v>
      </c>
      <c r="C93" s="13" t="s">
        <v>209</v>
      </c>
      <c r="D93" s="14" t="s">
        <v>193</v>
      </c>
      <c r="E93" s="14">
        <v>27.1</v>
      </c>
      <c r="F93" s="16">
        <v>2353.0</v>
      </c>
      <c r="G93" s="16">
        <v>15262.0</v>
      </c>
      <c r="H93" s="17">
        <f t="shared" si="1"/>
        <v>0.01749350827</v>
      </c>
    </row>
    <row r="94" ht="15.75" customHeight="1">
      <c r="A94" s="5">
        <v>93.0</v>
      </c>
      <c r="B94" s="6" t="s">
        <v>210</v>
      </c>
      <c r="C94" s="6" t="s">
        <v>211</v>
      </c>
      <c r="D94" s="7" t="s">
        <v>58</v>
      </c>
      <c r="E94" s="7">
        <v>26.46</v>
      </c>
      <c r="F94" s="8">
        <v>11041.0</v>
      </c>
      <c r="G94" s="8">
        <v>59536.0</v>
      </c>
      <c r="H94" s="9">
        <f t="shared" si="1"/>
        <v>0.01791663167</v>
      </c>
    </row>
    <row r="95" ht="15.75" customHeight="1">
      <c r="A95" s="12">
        <v>94.0</v>
      </c>
      <c r="B95" s="13" t="s">
        <v>212</v>
      </c>
      <c r="C95" s="13" t="s">
        <v>213</v>
      </c>
      <c r="D95" s="14" t="s">
        <v>75</v>
      </c>
      <c r="E95" s="14">
        <v>25.27</v>
      </c>
      <c r="F95" s="16">
        <v>35732.0</v>
      </c>
      <c r="G95" s="16">
        <v>96374.0</v>
      </c>
      <c r="H95" s="17">
        <f t="shared" si="1"/>
        <v>0.01876035117</v>
      </c>
    </row>
    <row r="96" ht="15.75" customHeight="1">
      <c r="A96" s="5">
        <v>95.0</v>
      </c>
      <c r="B96" s="6" t="s">
        <v>214</v>
      </c>
      <c r="C96" s="6" t="s">
        <v>215</v>
      </c>
      <c r="D96" s="7" t="s">
        <v>134</v>
      </c>
      <c r="E96" s="7">
        <v>25.02</v>
      </c>
      <c r="F96" s="8">
        <v>21055.0</v>
      </c>
      <c r="G96" s="8">
        <v>51333.0</v>
      </c>
      <c r="H96" s="9">
        <f t="shared" si="1"/>
        <v>0.01894780472</v>
      </c>
    </row>
    <row r="97" ht="15.75" customHeight="1">
      <c r="A97" s="12">
        <v>96.0</v>
      </c>
      <c r="B97" s="13" t="s">
        <v>216</v>
      </c>
      <c r="C97" s="13" t="s">
        <v>217</v>
      </c>
      <c r="D97" s="14" t="s">
        <v>47</v>
      </c>
      <c r="E97" s="14">
        <v>24.77</v>
      </c>
      <c r="F97" s="16">
        <v>24760.0</v>
      </c>
      <c r="G97" s="16">
        <v>901035.0</v>
      </c>
      <c r="H97" s="17">
        <f t="shared" si="1"/>
        <v>0.01913904215</v>
      </c>
    </row>
    <row r="98" ht="15.75" customHeight="1">
      <c r="A98" s="5">
        <v>97.0</v>
      </c>
      <c r="B98" s="6" t="s">
        <v>218</v>
      </c>
      <c r="C98" s="6" t="s">
        <v>219</v>
      </c>
      <c r="D98" s="7" t="s">
        <v>193</v>
      </c>
      <c r="E98" s="7">
        <v>24.58</v>
      </c>
      <c r="F98" s="8">
        <v>43944.0</v>
      </c>
      <c r="G98" s="8">
        <v>193411.0</v>
      </c>
      <c r="H98" s="9">
        <f t="shared" si="1"/>
        <v>0.0192869843</v>
      </c>
    </row>
    <row r="99" ht="15.75" customHeight="1">
      <c r="A99" s="12">
        <v>98.0</v>
      </c>
      <c r="B99" s="13" t="s">
        <v>220</v>
      </c>
      <c r="C99" s="13" t="s">
        <v>221</v>
      </c>
      <c r="D99" s="14" t="s">
        <v>127</v>
      </c>
      <c r="E99" s="14">
        <v>23.83</v>
      </c>
      <c r="F99" s="16">
        <v>8169.0</v>
      </c>
      <c r="G99" s="16">
        <v>23418.0</v>
      </c>
      <c r="H99" s="17">
        <f t="shared" si="1"/>
        <v>0.01989400227</v>
      </c>
    </row>
    <row r="100" ht="15.75" customHeight="1">
      <c r="A100" s="5">
        <v>99.0</v>
      </c>
      <c r="B100" s="6" t="s">
        <v>222</v>
      </c>
      <c r="C100" s="6" t="s">
        <v>223</v>
      </c>
      <c r="D100" s="7" t="s">
        <v>58</v>
      </c>
      <c r="E100" s="7">
        <v>23.53</v>
      </c>
      <c r="F100" s="8">
        <v>939.0</v>
      </c>
      <c r="G100" s="8">
        <v>2800.0</v>
      </c>
      <c r="H100" s="9">
        <f t="shared" si="1"/>
        <v>0.02014764446</v>
      </c>
    </row>
    <row r="101" ht="15.75" customHeight="1">
      <c r="A101" s="12">
        <v>100.0</v>
      </c>
      <c r="B101" s="13" t="s">
        <v>224</v>
      </c>
      <c r="C101" s="13" t="s">
        <v>225</v>
      </c>
      <c r="D101" s="14" t="s">
        <v>134</v>
      </c>
      <c r="E101" s="14">
        <v>22.75</v>
      </c>
      <c r="F101" s="16">
        <v>106349.0</v>
      </c>
      <c r="G101" s="16">
        <v>258314.0</v>
      </c>
      <c r="H101" s="17">
        <f t="shared" si="1"/>
        <v>0.02083842084</v>
      </c>
    </row>
    <row r="102" ht="15.75" customHeight="1">
      <c r="A102" s="5">
        <v>101.0</v>
      </c>
      <c r="B102" s="6" t="s">
        <v>226</v>
      </c>
      <c r="C102" s="6" t="s">
        <v>227</v>
      </c>
      <c r="D102" s="7" t="s">
        <v>134</v>
      </c>
      <c r="E102" s="7">
        <v>22.42</v>
      </c>
      <c r="F102" s="8">
        <v>291679.0</v>
      </c>
      <c r="G102" s="8">
        <v>529298.0</v>
      </c>
      <c r="H102" s="9">
        <f t="shared" si="1"/>
        <v>0.02114514157</v>
      </c>
    </row>
    <row r="103" ht="15.75" customHeight="1">
      <c r="A103" s="12">
        <v>102.0</v>
      </c>
      <c r="B103" s="13" t="s">
        <v>228</v>
      </c>
      <c r="C103" s="13" t="s">
        <v>229</v>
      </c>
      <c r="D103" s="14" t="s">
        <v>47</v>
      </c>
      <c r="E103" s="14">
        <v>21.59</v>
      </c>
      <c r="F103" s="16">
        <v>8143.0</v>
      </c>
      <c r="G103" s="16">
        <v>19279.0</v>
      </c>
      <c r="H103" s="17">
        <f t="shared" si="1"/>
        <v>0.02195803956</v>
      </c>
    </row>
    <row r="104" ht="15.75" customHeight="1">
      <c r="A104" s="5">
        <v>103.0</v>
      </c>
      <c r="B104" s="6" t="s">
        <v>230</v>
      </c>
      <c r="C104" s="6" t="s">
        <v>231</v>
      </c>
      <c r="D104" s="7" t="s">
        <v>11</v>
      </c>
      <c r="E104" s="7">
        <v>21.54</v>
      </c>
      <c r="F104" s="8">
        <v>525056.0</v>
      </c>
      <c r="G104" s="8">
        <v>1085390.0</v>
      </c>
      <c r="H104" s="9">
        <f t="shared" si="1"/>
        <v>0.02200900994</v>
      </c>
    </row>
    <row r="105" ht="15.75" customHeight="1">
      <c r="A105" s="12">
        <v>104.0</v>
      </c>
      <c r="B105" s="13" t="s">
        <v>232</v>
      </c>
      <c r="C105" s="13" t="s">
        <v>233</v>
      </c>
      <c r="D105" s="14" t="s">
        <v>58</v>
      </c>
      <c r="E105" s="14">
        <v>21.34</v>
      </c>
      <c r="F105" s="16">
        <v>14162.0</v>
      </c>
      <c r="G105" s="16">
        <v>41002.0</v>
      </c>
      <c r="H105" s="17">
        <f t="shared" si="1"/>
        <v>0.02221527995</v>
      </c>
    </row>
    <row r="106" ht="15.75" customHeight="1">
      <c r="A106" s="5">
        <v>105.0</v>
      </c>
      <c r="B106" s="6" t="s">
        <v>234</v>
      </c>
      <c r="C106" s="6" t="s">
        <v>235</v>
      </c>
      <c r="D106" s="7" t="s">
        <v>47</v>
      </c>
      <c r="E106" s="7">
        <v>21.19</v>
      </c>
      <c r="F106" s="8">
        <v>16206.0</v>
      </c>
      <c r="G106" s="8">
        <v>652369.0</v>
      </c>
      <c r="H106" s="9">
        <f t="shared" si="1"/>
        <v>0.02237253771</v>
      </c>
    </row>
    <row r="107" ht="15.75" customHeight="1">
      <c r="A107" s="12">
        <v>106.0</v>
      </c>
      <c r="B107" s="13" t="s">
        <v>236</v>
      </c>
      <c r="C107" s="13" t="s">
        <v>237</v>
      </c>
      <c r="D107" s="14" t="s">
        <v>47</v>
      </c>
      <c r="E107" s="14">
        <v>20.74</v>
      </c>
      <c r="F107" s="16">
        <v>30824.0</v>
      </c>
      <c r="G107" s="16">
        <v>390944.0</v>
      </c>
      <c r="H107" s="17">
        <f t="shared" si="1"/>
        <v>0.02285795921</v>
      </c>
    </row>
    <row r="108" ht="15.75" customHeight="1">
      <c r="A108" s="5">
        <v>107.0</v>
      </c>
      <c r="B108" s="6" t="s">
        <v>238</v>
      </c>
      <c r="C108" s="6" t="s">
        <v>239</v>
      </c>
      <c r="D108" s="7" t="s">
        <v>75</v>
      </c>
      <c r="E108" s="7">
        <v>20.34</v>
      </c>
      <c r="F108" s="8">
        <v>946719.0</v>
      </c>
      <c r="G108" s="8">
        <v>1.0384587E7</v>
      </c>
      <c r="H108" s="9">
        <f t="shared" si="1"/>
        <v>0.0233074766</v>
      </c>
    </row>
    <row r="109" ht="15.75" customHeight="1">
      <c r="A109" s="12">
        <v>108.0</v>
      </c>
      <c r="B109" s="13" t="s">
        <v>240</v>
      </c>
      <c r="C109" s="13" t="s">
        <v>241</v>
      </c>
      <c r="D109" s="14" t="s">
        <v>58</v>
      </c>
      <c r="E109" s="14">
        <v>20.18</v>
      </c>
      <c r="F109" s="16">
        <v>687.0</v>
      </c>
      <c r="G109" s="16">
        <v>1291.0</v>
      </c>
      <c r="H109" s="17">
        <f t="shared" si="1"/>
        <v>0.02349227324</v>
      </c>
    </row>
    <row r="110" ht="15.75" customHeight="1">
      <c r="A110" s="5">
        <v>109.0</v>
      </c>
      <c r="B110" s="6" t="s">
        <v>242</v>
      </c>
      <c r="C110" s="6" t="s">
        <v>243</v>
      </c>
      <c r="D110" s="7" t="s">
        <v>118</v>
      </c>
      <c r="E110" s="7">
        <v>19.29</v>
      </c>
      <c r="F110" s="8">
        <v>33811.0</v>
      </c>
      <c r="G110" s="8">
        <v>200207.0</v>
      </c>
      <c r="H110" s="9">
        <f t="shared" si="1"/>
        <v>0.02457615729</v>
      </c>
    </row>
    <row r="111" ht="15.75" customHeight="1">
      <c r="A111" s="12">
        <v>110.0</v>
      </c>
      <c r="B111" s="13" t="s">
        <v>244</v>
      </c>
      <c r="C111" s="13" t="s">
        <v>245</v>
      </c>
      <c r="D111" s="14" t="s">
        <v>58</v>
      </c>
      <c r="E111" s="14">
        <v>19.28</v>
      </c>
      <c r="F111" s="16">
        <v>11087.0</v>
      </c>
      <c r="G111" s="16">
        <v>30585.0</v>
      </c>
      <c r="H111" s="17">
        <f t="shared" si="1"/>
        <v>0.02458890426</v>
      </c>
    </row>
    <row r="112" ht="15.75" customHeight="1">
      <c r="A112" s="5">
        <v>111.0</v>
      </c>
      <c r="B112" s="6" t="s">
        <v>246</v>
      </c>
      <c r="C112" s="6" t="s">
        <v>247</v>
      </c>
      <c r="D112" s="7" t="s">
        <v>134</v>
      </c>
      <c r="E112" s="7">
        <v>18.36</v>
      </c>
      <c r="F112" s="8">
        <v>9701.0</v>
      </c>
      <c r="G112" s="8">
        <v>39034.0</v>
      </c>
      <c r="H112" s="9">
        <f t="shared" si="1"/>
        <v>0.025821028</v>
      </c>
    </row>
    <row r="113" ht="15.75" customHeight="1">
      <c r="A113" s="12">
        <v>112.0</v>
      </c>
      <c r="B113" s="13" t="s">
        <v>248</v>
      </c>
      <c r="C113" s="13" t="s">
        <v>249</v>
      </c>
      <c r="D113" s="14" t="s">
        <v>134</v>
      </c>
      <c r="E113" s="14">
        <v>17.69</v>
      </c>
      <c r="F113" s="16">
        <v>48431.0</v>
      </c>
      <c r="G113" s="16">
        <v>131457.0</v>
      </c>
      <c r="H113" s="17">
        <f t="shared" si="1"/>
        <v>0.02679898666</v>
      </c>
    </row>
    <row r="114" ht="15.75" customHeight="1">
      <c r="A114" s="5">
        <v>113.0</v>
      </c>
      <c r="B114" s="6" t="s">
        <v>250</v>
      </c>
      <c r="C114" s="6" t="s">
        <v>251</v>
      </c>
      <c r="D114" s="7" t="s">
        <v>11</v>
      </c>
      <c r="E114" s="7">
        <v>17.56</v>
      </c>
      <c r="F114" s="8">
        <v>2542.0</v>
      </c>
      <c r="G114" s="8">
        <v>7739.0</v>
      </c>
      <c r="H114" s="9">
        <f t="shared" si="1"/>
        <v>0.02699738463</v>
      </c>
    </row>
    <row r="115" ht="15.75" customHeight="1">
      <c r="A115" s="12">
        <v>114.0</v>
      </c>
      <c r="B115" s="13" t="s">
        <v>252</v>
      </c>
      <c r="C115" s="13" t="s">
        <v>253</v>
      </c>
      <c r="D115" s="14" t="s">
        <v>58</v>
      </c>
      <c r="E115" s="14">
        <v>17.55</v>
      </c>
      <c r="F115" s="16">
        <v>469.0</v>
      </c>
      <c r="G115" s="16">
        <v>1178.0</v>
      </c>
      <c r="H115" s="17">
        <f t="shared" si="1"/>
        <v>0.02701276775</v>
      </c>
    </row>
    <row r="116" ht="15.75" customHeight="1">
      <c r="A116" s="5">
        <v>115.0</v>
      </c>
      <c r="B116" s="6" t="s">
        <v>254</v>
      </c>
      <c r="C116" s="6" t="s">
        <v>255</v>
      </c>
      <c r="D116" s="7" t="s">
        <v>134</v>
      </c>
      <c r="E116" s="7">
        <v>16.59</v>
      </c>
      <c r="F116" s="8">
        <v>41754.0</v>
      </c>
      <c r="G116" s="8">
        <v>96004.0</v>
      </c>
      <c r="H116" s="9">
        <f t="shared" si="1"/>
        <v>0.02857589355</v>
      </c>
    </row>
    <row r="117" ht="15.75" customHeight="1">
      <c r="A117" s="12">
        <v>116.0</v>
      </c>
      <c r="B117" s="13" t="s">
        <v>256</v>
      </c>
      <c r="C117" s="13" t="s">
        <v>257</v>
      </c>
      <c r="D117" s="14" t="s">
        <v>61</v>
      </c>
      <c r="E117" s="14">
        <v>16.52</v>
      </c>
      <c r="F117" s="16">
        <v>151.0</v>
      </c>
      <c r="G117" s="16">
        <v>2478.0</v>
      </c>
      <c r="H117" s="17">
        <f t="shared" si="1"/>
        <v>0.02869697785</v>
      </c>
    </row>
    <row r="118" ht="15.75" customHeight="1">
      <c r="A118" s="5">
        <v>117.0</v>
      </c>
      <c r="B118" s="6" t="s">
        <v>258</v>
      </c>
      <c r="C118" s="6" t="s">
        <v>259</v>
      </c>
      <c r="D118" s="7" t="s">
        <v>58</v>
      </c>
      <c r="E118" s="7">
        <v>16.51</v>
      </c>
      <c r="F118" s="8">
        <v>683.0</v>
      </c>
      <c r="G118" s="8">
        <v>1276.0</v>
      </c>
      <c r="H118" s="9">
        <f t="shared" si="1"/>
        <v>0.02871435942</v>
      </c>
    </row>
    <row r="119" ht="15.75" customHeight="1">
      <c r="A119" s="12">
        <v>118.0</v>
      </c>
      <c r="B119" s="13" t="s">
        <v>260</v>
      </c>
      <c r="C119" s="13" t="s">
        <v>261</v>
      </c>
      <c r="D119" s="14" t="s">
        <v>11</v>
      </c>
      <c r="E119" s="14">
        <v>16.29</v>
      </c>
      <c r="F119" s="16">
        <v>4441.0</v>
      </c>
      <c r="G119" s="16">
        <v>23375.0</v>
      </c>
      <c r="H119" s="17">
        <f t="shared" si="1"/>
        <v>0.0291021531</v>
      </c>
    </row>
    <row r="120" ht="15.75" customHeight="1">
      <c r="A120" s="5">
        <v>119.0</v>
      </c>
      <c r="B120" s="6" t="s">
        <v>262</v>
      </c>
      <c r="C120" s="6" t="s">
        <v>263</v>
      </c>
      <c r="D120" s="7" t="s">
        <v>134</v>
      </c>
      <c r="E120" s="7">
        <v>16.0</v>
      </c>
      <c r="F120" s="8">
        <v>316174.0</v>
      </c>
      <c r="G120" s="8">
        <v>701011.0</v>
      </c>
      <c r="H120" s="9">
        <f t="shared" si="1"/>
        <v>0.02962962963</v>
      </c>
    </row>
    <row r="121" ht="15.75" customHeight="1">
      <c r="A121" s="12">
        <v>120.0</v>
      </c>
      <c r="B121" s="13" t="s">
        <v>264</v>
      </c>
      <c r="C121" s="13" t="s">
        <v>265</v>
      </c>
      <c r="D121" s="14" t="s">
        <v>58</v>
      </c>
      <c r="E121" s="14">
        <v>15.99</v>
      </c>
      <c r="F121" s="16">
        <v>2213.0</v>
      </c>
      <c r="G121" s="16">
        <v>4953.0</v>
      </c>
      <c r="H121" s="17">
        <f t="shared" si="1"/>
        <v>0.02964815973</v>
      </c>
    </row>
    <row r="122" ht="15.75" customHeight="1">
      <c r="A122" s="5">
        <v>121.0</v>
      </c>
      <c r="B122" s="6" t="s">
        <v>266</v>
      </c>
      <c r="C122" s="6" t="s">
        <v>267</v>
      </c>
      <c r="D122" s="7" t="s">
        <v>193</v>
      </c>
      <c r="E122" s="7">
        <v>15.38</v>
      </c>
      <c r="F122" s="8">
        <v>14059.0</v>
      </c>
      <c r="G122" s="8">
        <v>118770.0</v>
      </c>
      <c r="H122" s="9">
        <f t="shared" si="1"/>
        <v>0.03082406203</v>
      </c>
    </row>
    <row r="123" ht="15.75" customHeight="1">
      <c r="A123" s="12">
        <v>122.0</v>
      </c>
      <c r="B123" s="13" t="s">
        <v>268</v>
      </c>
      <c r="C123" s="13" t="s">
        <v>269</v>
      </c>
      <c r="D123" s="14" t="s">
        <v>118</v>
      </c>
      <c r="E123" s="14">
        <v>15.37</v>
      </c>
      <c r="F123" s="16">
        <v>114652.0</v>
      </c>
      <c r="G123" s="16">
        <v>1120626.0</v>
      </c>
      <c r="H123" s="17">
        <f t="shared" si="1"/>
        <v>0.03084411673</v>
      </c>
    </row>
    <row r="124" ht="15.75" customHeight="1">
      <c r="A124" s="5">
        <v>123.0</v>
      </c>
      <c r="B124" s="6" t="s">
        <v>270</v>
      </c>
      <c r="C124" s="6" t="s">
        <v>271</v>
      </c>
      <c r="D124" s="7" t="s">
        <v>127</v>
      </c>
      <c r="E124" s="7">
        <v>15.2</v>
      </c>
      <c r="F124" s="8">
        <v>9835.0</v>
      </c>
      <c r="G124" s="8">
        <v>30714.0</v>
      </c>
      <c r="H124" s="9">
        <f t="shared" si="1"/>
        <v>0.03118908382</v>
      </c>
    </row>
    <row r="125" ht="15.75" customHeight="1">
      <c r="A125" s="12">
        <v>124.0</v>
      </c>
      <c r="B125" s="13" t="s">
        <v>272</v>
      </c>
      <c r="C125" s="13" t="s">
        <v>273</v>
      </c>
      <c r="D125" s="14" t="s">
        <v>118</v>
      </c>
      <c r="E125" s="14">
        <v>14.89</v>
      </c>
      <c r="F125" s="16">
        <v>1021.0</v>
      </c>
      <c r="G125" s="16">
        <v>3207.0</v>
      </c>
      <c r="H125" s="17">
        <f t="shared" si="1"/>
        <v>0.03183842002</v>
      </c>
    </row>
    <row r="126" ht="15.75" customHeight="1">
      <c r="A126" s="5">
        <v>125.0</v>
      </c>
      <c r="B126" s="6" t="s">
        <v>274</v>
      </c>
      <c r="C126" s="6" t="s">
        <v>275</v>
      </c>
      <c r="D126" s="7" t="s">
        <v>75</v>
      </c>
      <c r="E126" s="7">
        <v>14.81</v>
      </c>
      <c r="F126" s="8">
        <v>4845.0</v>
      </c>
      <c r="G126" s="8">
        <v>15573.0</v>
      </c>
      <c r="H126" s="9">
        <f t="shared" si="1"/>
        <v>0.03201040338</v>
      </c>
    </row>
    <row r="127" ht="15.75" customHeight="1">
      <c r="A127" s="12">
        <v>126.0</v>
      </c>
      <c r="B127" s="13" t="s">
        <v>276</v>
      </c>
      <c r="C127" s="13" t="s">
        <v>277</v>
      </c>
      <c r="D127" s="14" t="s">
        <v>75</v>
      </c>
      <c r="E127" s="14">
        <v>14.81</v>
      </c>
      <c r="F127" s="16">
        <v>5869.0</v>
      </c>
      <c r="G127" s="16">
        <v>31703.0</v>
      </c>
      <c r="H127" s="17">
        <f t="shared" si="1"/>
        <v>0.03201040338</v>
      </c>
    </row>
    <row r="128" ht="15.75" customHeight="1">
      <c r="A128" s="5">
        <v>127.0</v>
      </c>
      <c r="B128" s="6" t="s">
        <v>278</v>
      </c>
      <c r="C128" s="6" t="s">
        <v>279</v>
      </c>
      <c r="D128" s="7" t="s">
        <v>11</v>
      </c>
      <c r="E128" s="7">
        <v>13.57</v>
      </c>
      <c r="F128" s="8">
        <v>3161.0</v>
      </c>
      <c r="G128" s="8">
        <v>15290.0</v>
      </c>
      <c r="H128" s="9">
        <f t="shared" si="1"/>
        <v>0.0349354513</v>
      </c>
    </row>
    <row r="129" ht="15.75" customHeight="1">
      <c r="A129" s="12">
        <v>128.0</v>
      </c>
      <c r="B129" s="13" t="s">
        <v>280</v>
      </c>
      <c r="C129" s="13" t="s">
        <v>281</v>
      </c>
      <c r="D129" s="14" t="s">
        <v>75</v>
      </c>
      <c r="E129" s="14">
        <v>13.47</v>
      </c>
      <c r="F129" s="16">
        <v>160765.0</v>
      </c>
      <c r="G129" s="16">
        <v>1035034.0</v>
      </c>
      <c r="H129" s="17">
        <f t="shared" si="1"/>
        <v>0.03519480877</v>
      </c>
    </row>
    <row r="130" ht="15.75" customHeight="1">
      <c r="A130" s="5">
        <v>129.0</v>
      </c>
      <c r="B130" s="6" t="s">
        <v>282</v>
      </c>
      <c r="C130" s="6" t="s">
        <v>283</v>
      </c>
      <c r="D130" s="7" t="s">
        <v>11</v>
      </c>
      <c r="E130" s="7">
        <v>13.46</v>
      </c>
      <c r="F130" s="8">
        <v>41954.0</v>
      </c>
      <c r="G130" s="8">
        <v>76071.0</v>
      </c>
      <c r="H130" s="9">
        <f t="shared" si="1"/>
        <v>0.03522095647</v>
      </c>
    </row>
    <row r="131" ht="15.75" customHeight="1">
      <c r="A131" s="12">
        <v>130.0</v>
      </c>
      <c r="B131" s="13" t="s">
        <v>284</v>
      </c>
      <c r="C131" s="13" t="s">
        <v>285</v>
      </c>
      <c r="D131" s="14" t="s">
        <v>118</v>
      </c>
      <c r="E131" s="14">
        <v>13.44</v>
      </c>
      <c r="F131" s="16">
        <v>9827.0</v>
      </c>
      <c r="G131" s="16">
        <v>64001.0</v>
      </c>
      <c r="H131" s="17">
        <f t="shared" si="1"/>
        <v>0.03527336861</v>
      </c>
    </row>
    <row r="132" ht="15.75" customHeight="1">
      <c r="A132" s="5">
        <v>131.0</v>
      </c>
      <c r="B132" s="6" t="s">
        <v>286</v>
      </c>
      <c r="C132" s="6" t="s">
        <v>287</v>
      </c>
      <c r="D132" s="7" t="s">
        <v>118</v>
      </c>
      <c r="E132" s="7">
        <v>13.43</v>
      </c>
      <c r="F132" s="8">
        <v>2600.0</v>
      </c>
      <c r="G132" s="8">
        <v>33689.0</v>
      </c>
      <c r="H132" s="9">
        <f t="shared" si="1"/>
        <v>0.03529963321</v>
      </c>
    </row>
    <row r="133" ht="15.75" customHeight="1">
      <c r="A133" s="12">
        <v>132.0</v>
      </c>
      <c r="B133" s="13" t="s">
        <v>288</v>
      </c>
      <c r="C133" s="13" t="s">
        <v>289</v>
      </c>
      <c r="D133" s="14" t="s">
        <v>193</v>
      </c>
      <c r="E133" s="14">
        <v>13.36</v>
      </c>
      <c r="F133" s="16">
        <v>31109.0</v>
      </c>
      <c r="G133" s="16">
        <v>338748.0</v>
      </c>
      <c r="H133" s="17">
        <f t="shared" si="1"/>
        <v>0.03548458638</v>
      </c>
    </row>
    <row r="134" ht="15.75" customHeight="1">
      <c r="A134" s="5">
        <v>133.0</v>
      </c>
      <c r="B134" s="6" t="s">
        <v>290</v>
      </c>
      <c r="C134" s="6" t="s">
        <v>291</v>
      </c>
      <c r="D134" s="7" t="s">
        <v>292</v>
      </c>
      <c r="E134" s="7">
        <v>13.03</v>
      </c>
      <c r="F134" s="8">
        <v>1727196.0</v>
      </c>
      <c r="G134" s="8">
        <v>6911766.0</v>
      </c>
      <c r="H134" s="9">
        <f t="shared" si="1"/>
        <v>0.03638327506</v>
      </c>
    </row>
    <row r="135" ht="15.75" customHeight="1">
      <c r="A135" s="12">
        <v>134.0</v>
      </c>
      <c r="B135" s="13" t="s">
        <v>293</v>
      </c>
      <c r="C135" s="13" t="s">
        <v>294</v>
      </c>
      <c r="D135" s="14" t="s">
        <v>58</v>
      </c>
      <c r="E135" s="14">
        <v>13.0</v>
      </c>
      <c r="F135" s="16">
        <v>226.0</v>
      </c>
      <c r="G135" s="16">
        <v>526.0</v>
      </c>
      <c r="H135" s="17">
        <f t="shared" si="1"/>
        <v>0.03646723647</v>
      </c>
    </row>
    <row r="136" ht="15.75" customHeight="1">
      <c r="A136" s="5">
        <v>135.0</v>
      </c>
      <c r="B136" s="6" t="s">
        <v>295</v>
      </c>
      <c r="C136" s="6" t="s">
        <v>296</v>
      </c>
      <c r="D136" s="7" t="s">
        <v>58</v>
      </c>
      <c r="E136" s="7">
        <v>12.66</v>
      </c>
      <c r="F136" s="8">
        <v>124395.0</v>
      </c>
      <c r="G136" s="8">
        <v>365151.0</v>
      </c>
      <c r="H136" s="9">
        <f t="shared" si="1"/>
        <v>0.03744660933</v>
      </c>
    </row>
    <row r="137" ht="15.75" customHeight="1">
      <c r="A137" s="12">
        <v>136.0</v>
      </c>
      <c r="B137" s="13" t="s">
        <v>297</v>
      </c>
      <c r="C137" s="13" t="s">
        <v>298</v>
      </c>
      <c r="D137" s="14" t="s">
        <v>193</v>
      </c>
      <c r="E137" s="14">
        <v>12.53</v>
      </c>
      <c r="F137" s="16">
        <v>22625.0</v>
      </c>
      <c r="G137" s="16">
        <v>178602.0</v>
      </c>
      <c r="H137" s="17">
        <f t="shared" si="1"/>
        <v>0.03783512163</v>
      </c>
    </row>
    <row r="138" ht="15.75" customHeight="1">
      <c r="A138" s="5">
        <v>137.0</v>
      </c>
      <c r="B138" s="6" t="s">
        <v>299</v>
      </c>
      <c r="C138" s="6" t="s">
        <v>300</v>
      </c>
      <c r="D138" s="7" t="s">
        <v>118</v>
      </c>
      <c r="E138" s="7">
        <v>12.42</v>
      </c>
      <c r="F138" s="8">
        <v>426705.0</v>
      </c>
      <c r="G138" s="8">
        <v>6432698.0</v>
      </c>
      <c r="H138" s="9">
        <f t="shared" si="1"/>
        <v>0.0381702153</v>
      </c>
    </row>
    <row r="139" ht="15.75" customHeight="1">
      <c r="A139" s="12">
        <v>138.0</v>
      </c>
      <c r="B139" s="13" t="s">
        <v>301</v>
      </c>
      <c r="C139" s="13" t="s">
        <v>302</v>
      </c>
      <c r="D139" s="14" t="s">
        <v>127</v>
      </c>
      <c r="E139" s="14">
        <v>11.78</v>
      </c>
      <c r="F139" s="16">
        <v>4355.0</v>
      </c>
      <c r="G139" s="16">
        <v>9670.0</v>
      </c>
      <c r="H139" s="17">
        <f t="shared" si="1"/>
        <v>0.04024397912</v>
      </c>
    </row>
    <row r="140" ht="15.75" customHeight="1">
      <c r="A140" s="5">
        <v>139.0</v>
      </c>
      <c r="B140" s="6" t="s">
        <v>303</v>
      </c>
      <c r="C140" s="6" t="s">
        <v>304</v>
      </c>
      <c r="D140" s="7" t="s">
        <v>11</v>
      </c>
      <c r="E140" s="7">
        <v>11.78</v>
      </c>
      <c r="F140" s="8">
        <v>59786.0</v>
      </c>
      <c r="G140" s="8">
        <v>355085.0</v>
      </c>
      <c r="H140" s="9">
        <f t="shared" si="1"/>
        <v>0.04024397912</v>
      </c>
    </row>
    <row r="141" ht="15.75" customHeight="1">
      <c r="A141" s="12">
        <v>140.0</v>
      </c>
      <c r="B141" s="13" t="s">
        <v>305</v>
      </c>
      <c r="C141" s="13" t="s">
        <v>306</v>
      </c>
      <c r="D141" s="14" t="s">
        <v>11</v>
      </c>
      <c r="E141" s="14">
        <v>11.58</v>
      </c>
      <c r="F141" s="16">
        <v>2996715.0</v>
      </c>
      <c r="G141" s="16">
        <v>3.3342598E7</v>
      </c>
      <c r="H141" s="17">
        <f t="shared" si="1"/>
        <v>0.04093903921</v>
      </c>
    </row>
    <row r="142" ht="15.75" customHeight="1">
      <c r="A142" s="5">
        <v>141.0</v>
      </c>
      <c r="B142" s="6" t="s">
        <v>307</v>
      </c>
      <c r="C142" s="6" t="s">
        <v>308</v>
      </c>
      <c r="D142" s="7" t="s">
        <v>47</v>
      </c>
      <c r="E142" s="7">
        <v>11.47</v>
      </c>
      <c r="F142" s="8">
        <v>11224.0</v>
      </c>
      <c r="G142" s="8">
        <v>521517.0</v>
      </c>
      <c r="H142" s="9">
        <f t="shared" si="1"/>
        <v>0.04133165423</v>
      </c>
    </row>
    <row r="143" ht="15.75" customHeight="1">
      <c r="A143" s="12">
        <v>142.0</v>
      </c>
      <c r="B143" s="13" t="s">
        <v>309</v>
      </c>
      <c r="C143" s="13" t="s">
        <v>310</v>
      </c>
      <c r="D143" s="14" t="s">
        <v>118</v>
      </c>
      <c r="E143" s="14">
        <v>11.24</v>
      </c>
      <c r="F143" s="16">
        <v>33811.0</v>
      </c>
      <c r="G143" s="16">
        <v>354055.0</v>
      </c>
      <c r="H143" s="17">
        <f t="shared" si="1"/>
        <v>0.04217740873</v>
      </c>
    </row>
    <row r="144" ht="15.75" customHeight="1">
      <c r="A144" s="5">
        <v>143.0</v>
      </c>
      <c r="B144" s="6" t="s">
        <v>311</v>
      </c>
      <c r="C144" s="6" t="s">
        <v>312</v>
      </c>
      <c r="D144" s="7" t="s">
        <v>11</v>
      </c>
      <c r="E144" s="7">
        <v>11.13</v>
      </c>
      <c r="F144" s="8">
        <v>468.0</v>
      </c>
      <c r="G144" s="8">
        <v>1151.0</v>
      </c>
      <c r="H144" s="9">
        <f t="shared" si="1"/>
        <v>0.04259425643</v>
      </c>
    </row>
    <row r="145" ht="15.75" customHeight="1">
      <c r="A145" s="12">
        <v>144.0</v>
      </c>
      <c r="B145" s="13" t="s">
        <v>313</v>
      </c>
      <c r="C145" s="13" t="s">
        <v>314</v>
      </c>
      <c r="D145" s="14" t="s">
        <v>118</v>
      </c>
      <c r="E145" s="14">
        <v>11.01</v>
      </c>
      <c r="F145" s="16">
        <v>42487.0</v>
      </c>
      <c r="G145" s="16">
        <v>526388.0</v>
      </c>
      <c r="H145" s="17">
        <f t="shared" si="1"/>
        <v>0.04305849901</v>
      </c>
    </row>
    <row r="146" ht="15.75" customHeight="1">
      <c r="A146" s="5">
        <v>145.0</v>
      </c>
      <c r="B146" s="6" t="s">
        <v>315</v>
      </c>
      <c r="C146" s="6" t="s">
        <v>316</v>
      </c>
      <c r="D146" s="7" t="s">
        <v>193</v>
      </c>
      <c r="E146" s="7">
        <v>10.88</v>
      </c>
      <c r="F146" s="8">
        <v>21179.0</v>
      </c>
      <c r="G146" s="8">
        <v>183510.0</v>
      </c>
      <c r="H146" s="9">
        <f t="shared" si="1"/>
        <v>0.04357298475</v>
      </c>
    </row>
    <row r="147" ht="15.75" customHeight="1">
      <c r="A147" s="12">
        <v>146.0</v>
      </c>
      <c r="B147" s="13" t="s">
        <v>317</v>
      </c>
      <c r="C147" s="13" t="s">
        <v>318</v>
      </c>
      <c r="D147" s="14" t="s">
        <v>118</v>
      </c>
      <c r="E147" s="14">
        <v>10.68</v>
      </c>
      <c r="F147" s="16">
        <v>346.0</v>
      </c>
      <c r="G147" s="16">
        <v>615.0</v>
      </c>
      <c r="H147" s="17">
        <f t="shared" si="1"/>
        <v>0.04438895825</v>
      </c>
    </row>
    <row r="148" ht="15.75" customHeight="1">
      <c r="A148" s="5">
        <v>147.0</v>
      </c>
      <c r="B148" s="6" t="s">
        <v>319</v>
      </c>
      <c r="C148" s="6" t="s">
        <v>320</v>
      </c>
      <c r="D148" s="7" t="s">
        <v>75</v>
      </c>
      <c r="E148" s="7">
        <v>10.66</v>
      </c>
      <c r="F148" s="8">
        <v>66041.0</v>
      </c>
      <c r="G148" s="8">
        <v>419109.0</v>
      </c>
      <c r="H148" s="9">
        <f t="shared" si="1"/>
        <v>0.04447223959</v>
      </c>
    </row>
    <row r="149" ht="15.75" customHeight="1">
      <c r="A149" s="12">
        <v>148.0</v>
      </c>
      <c r="B149" s="13" t="s">
        <v>321</v>
      </c>
      <c r="C149" s="13" t="s">
        <v>322</v>
      </c>
      <c r="D149" s="14" t="s">
        <v>118</v>
      </c>
      <c r="E149" s="14">
        <v>10.52</v>
      </c>
      <c r="F149" s="16">
        <v>35697.0</v>
      </c>
      <c r="G149" s="16">
        <v>304217.0</v>
      </c>
      <c r="H149" s="17">
        <f t="shared" si="1"/>
        <v>0.04506407548</v>
      </c>
    </row>
    <row r="150" ht="15.75" customHeight="1">
      <c r="A150" s="5">
        <v>149.0</v>
      </c>
      <c r="B150" s="6" t="s">
        <v>323</v>
      </c>
      <c r="C150" s="6" t="s">
        <v>324</v>
      </c>
      <c r="D150" s="7" t="s">
        <v>11</v>
      </c>
      <c r="E150" s="7">
        <v>10.43</v>
      </c>
      <c r="F150" s="8">
        <v>98637.0</v>
      </c>
      <c r="G150" s="8">
        <v>151234.0</v>
      </c>
      <c r="H150" s="9">
        <f t="shared" si="1"/>
        <v>0.04545293136</v>
      </c>
    </row>
    <row r="151" ht="15.75" customHeight="1">
      <c r="A151" s="12">
        <v>150.0</v>
      </c>
      <c r="B151" s="13" t="s">
        <v>325</v>
      </c>
      <c r="C151" s="13" t="s">
        <v>326</v>
      </c>
      <c r="D151" s="14" t="s">
        <v>118</v>
      </c>
      <c r="E151" s="14">
        <v>10.14</v>
      </c>
      <c r="F151" s="16">
        <v>5655.0</v>
      </c>
      <c r="G151" s="16">
        <v>17189.0</v>
      </c>
      <c r="H151" s="17">
        <f t="shared" si="1"/>
        <v>0.04675286727</v>
      </c>
    </row>
    <row r="152" ht="15.75" customHeight="1">
      <c r="A152" s="5">
        <v>151.0</v>
      </c>
      <c r="B152" s="6" t="s">
        <v>327</v>
      </c>
      <c r="C152" s="6" t="s">
        <v>328</v>
      </c>
      <c r="D152" s="7" t="s">
        <v>61</v>
      </c>
      <c r="E152" s="7">
        <v>10.14</v>
      </c>
      <c r="F152" s="8">
        <v>1211.0</v>
      </c>
      <c r="G152" s="8">
        <v>5393.0</v>
      </c>
      <c r="H152" s="9">
        <f t="shared" si="1"/>
        <v>0.04675286727</v>
      </c>
    </row>
    <row r="153" ht="15.75" customHeight="1">
      <c r="A153" s="12">
        <v>152.0</v>
      </c>
      <c r="B153" s="13" t="s">
        <v>329</v>
      </c>
      <c r="C153" s="13" t="s">
        <v>330</v>
      </c>
      <c r="D153" s="14" t="s">
        <v>11</v>
      </c>
      <c r="E153" s="14">
        <v>10.01</v>
      </c>
      <c r="F153" s="16">
        <v>11488.0</v>
      </c>
      <c r="G153" s="16">
        <v>46879.0</v>
      </c>
      <c r="H153" s="17">
        <f t="shared" si="1"/>
        <v>0.04736004736</v>
      </c>
    </row>
    <row r="154" ht="15.75" customHeight="1">
      <c r="A154" s="5">
        <v>153.0</v>
      </c>
      <c r="B154" s="6" t="s">
        <v>331</v>
      </c>
      <c r="C154" s="6" t="s">
        <v>332</v>
      </c>
      <c r="D154" s="7" t="s">
        <v>58</v>
      </c>
      <c r="E154" s="7">
        <v>10.01</v>
      </c>
      <c r="F154" s="8">
        <v>1631.0</v>
      </c>
      <c r="G154" s="8">
        <v>4818.0</v>
      </c>
      <c r="H154" s="9">
        <f t="shared" si="1"/>
        <v>0.04736004736</v>
      </c>
    </row>
    <row r="155" ht="15.75" customHeight="1">
      <c r="A155" s="12">
        <v>154.0</v>
      </c>
      <c r="B155" s="13" t="s">
        <v>333</v>
      </c>
      <c r="C155" s="13" t="s">
        <v>334</v>
      </c>
      <c r="D155" s="14" t="s">
        <v>127</v>
      </c>
      <c r="E155" s="14">
        <v>9.89</v>
      </c>
      <c r="F155" s="16">
        <v>25990.0</v>
      </c>
      <c r="G155" s="16">
        <v>38135.0</v>
      </c>
      <c r="H155" s="17">
        <f t="shared" si="1"/>
        <v>0.04793468899</v>
      </c>
    </row>
    <row r="156" ht="15.75" customHeight="1">
      <c r="A156" s="5">
        <v>155.0</v>
      </c>
      <c r="B156" s="6" t="s">
        <v>335</v>
      </c>
      <c r="C156" s="6" t="s">
        <v>336</v>
      </c>
      <c r="D156" s="7" t="s">
        <v>127</v>
      </c>
      <c r="E156" s="7">
        <v>9.65</v>
      </c>
      <c r="F156" s="8">
        <v>22333.0</v>
      </c>
      <c r="G156" s="8">
        <v>264809.0</v>
      </c>
      <c r="H156" s="9">
        <f t="shared" si="1"/>
        <v>0.04912684705</v>
      </c>
    </row>
    <row r="157" ht="15.75" customHeight="1">
      <c r="A157" s="12">
        <v>156.0</v>
      </c>
      <c r="B157" s="13" t="s">
        <v>337</v>
      </c>
      <c r="C157" s="13" t="s">
        <v>338</v>
      </c>
      <c r="D157" s="14" t="s">
        <v>11</v>
      </c>
      <c r="E157" s="14">
        <v>9.64</v>
      </c>
      <c r="F157" s="16">
        <v>5914.0</v>
      </c>
      <c r="G157" s="16">
        <v>14223.0</v>
      </c>
      <c r="H157" s="17">
        <f t="shared" si="1"/>
        <v>0.04917780851</v>
      </c>
    </row>
    <row r="158" ht="15.75" customHeight="1">
      <c r="A158" s="5">
        <v>157.0</v>
      </c>
      <c r="B158" s="6" t="s">
        <v>339</v>
      </c>
      <c r="C158" s="6" t="s">
        <v>340</v>
      </c>
      <c r="D158" s="7" t="s">
        <v>58</v>
      </c>
      <c r="E158" s="7">
        <v>9.54</v>
      </c>
      <c r="F158" s="8">
        <v>3333.0</v>
      </c>
      <c r="G158" s="8">
        <v>7219.0</v>
      </c>
      <c r="H158" s="9">
        <f t="shared" si="1"/>
        <v>0.04969329917</v>
      </c>
    </row>
    <row r="159" ht="15.75" customHeight="1">
      <c r="A159" s="12">
        <v>158.0</v>
      </c>
      <c r="B159" s="13" t="s">
        <v>341</v>
      </c>
      <c r="C159" s="13" t="s">
        <v>342</v>
      </c>
      <c r="D159" s="14" t="s">
        <v>75</v>
      </c>
      <c r="E159" s="14">
        <v>9.48</v>
      </c>
      <c r="F159" s="16">
        <v>2763.0</v>
      </c>
      <c r="G159" s="16">
        <v>11124.0</v>
      </c>
      <c r="H159" s="17">
        <f t="shared" si="1"/>
        <v>0.05000781372</v>
      </c>
    </row>
    <row r="160" ht="15.75" customHeight="1">
      <c r="A160" s="5">
        <v>159.0</v>
      </c>
      <c r="B160" s="6" t="s">
        <v>343</v>
      </c>
      <c r="C160" s="6" t="s">
        <v>344</v>
      </c>
      <c r="D160" s="7" t="s">
        <v>118</v>
      </c>
      <c r="E160" s="7">
        <v>9.36</v>
      </c>
      <c r="F160" s="8">
        <v>1906.0</v>
      </c>
      <c r="G160" s="8">
        <v>20252.0</v>
      </c>
      <c r="H160" s="9">
        <f t="shared" si="1"/>
        <v>0.05064893954</v>
      </c>
    </row>
    <row r="161" ht="15.75" customHeight="1">
      <c r="A161" s="12">
        <v>160.0</v>
      </c>
      <c r="B161" s="13" t="s">
        <v>345</v>
      </c>
      <c r="C161" s="13" t="s">
        <v>346</v>
      </c>
      <c r="D161" s="14" t="s">
        <v>118</v>
      </c>
      <c r="E161" s="14">
        <v>9.28</v>
      </c>
      <c r="F161" s="16">
        <v>4092.0</v>
      </c>
      <c r="G161" s="16">
        <v>13667.0</v>
      </c>
      <c r="H161" s="17">
        <f t="shared" si="1"/>
        <v>0.05108556833</v>
      </c>
    </row>
    <row r="162" ht="15.75" customHeight="1">
      <c r="A162" s="5">
        <v>161.0</v>
      </c>
      <c r="B162" s="6" t="s">
        <v>347</v>
      </c>
      <c r="C162" s="6" t="s">
        <v>348</v>
      </c>
      <c r="D162" s="7" t="s">
        <v>118</v>
      </c>
      <c r="E162" s="7">
        <v>9.08</v>
      </c>
      <c r="F162" s="8">
        <v>1607.0</v>
      </c>
      <c r="G162" s="8">
        <v>3146.0</v>
      </c>
      <c r="H162" s="9">
        <f t="shared" si="1"/>
        <v>0.05221080111</v>
      </c>
    </row>
    <row r="163" ht="15.75" customHeight="1">
      <c r="A163" s="12">
        <v>162.0</v>
      </c>
      <c r="B163" s="13" t="s">
        <v>349</v>
      </c>
      <c r="C163" s="13" t="s">
        <v>350</v>
      </c>
      <c r="D163" s="14" t="s">
        <v>118</v>
      </c>
      <c r="E163" s="14">
        <v>8.94</v>
      </c>
      <c r="F163" s="16">
        <v>6059.0</v>
      </c>
      <c r="G163" s="16">
        <v>21849.0</v>
      </c>
      <c r="H163" s="17">
        <f t="shared" si="1"/>
        <v>0.05302841992</v>
      </c>
    </row>
    <row r="164" ht="15.75" customHeight="1">
      <c r="A164" s="5">
        <v>163.0</v>
      </c>
      <c r="B164" s="6" t="s">
        <v>351</v>
      </c>
      <c r="C164" s="6" t="s">
        <v>352</v>
      </c>
      <c r="D164" s="7" t="s">
        <v>61</v>
      </c>
      <c r="E164" s="7">
        <v>8.72</v>
      </c>
      <c r="F164" s="8">
        <v>13876.0</v>
      </c>
      <c r="G164" s="8">
        <v>35125.0</v>
      </c>
      <c r="H164" s="9">
        <f t="shared" si="1"/>
        <v>0.0543662929</v>
      </c>
    </row>
    <row r="165" ht="15.75" customHeight="1">
      <c r="A165" s="12">
        <v>164.0</v>
      </c>
      <c r="B165" s="13" t="s">
        <v>353</v>
      </c>
      <c r="C165" s="13" t="s">
        <v>354</v>
      </c>
      <c r="D165" s="14" t="s">
        <v>118</v>
      </c>
      <c r="E165" s="14">
        <v>8.48</v>
      </c>
      <c r="F165" s="16">
        <v>923.0</v>
      </c>
      <c r="G165" s="16">
        <v>5526.0</v>
      </c>
      <c r="H165" s="17">
        <f t="shared" si="1"/>
        <v>0.05590496157</v>
      </c>
    </row>
    <row r="166" ht="15.75" customHeight="1">
      <c r="A166" s="5">
        <v>165.0</v>
      </c>
      <c r="B166" s="6" t="s">
        <v>355</v>
      </c>
      <c r="C166" s="6" t="s">
        <v>356</v>
      </c>
      <c r="D166" s="7" t="s">
        <v>118</v>
      </c>
      <c r="E166" s="7">
        <v>8.38</v>
      </c>
      <c r="F166" s="8">
        <v>39910.0</v>
      </c>
      <c r="G166" s="8">
        <v>198258.0</v>
      </c>
      <c r="H166" s="9">
        <f t="shared" si="1"/>
        <v>0.05657208521</v>
      </c>
    </row>
    <row r="167" ht="15.75" customHeight="1">
      <c r="A167" s="12">
        <v>166.0</v>
      </c>
      <c r="B167" s="13" t="s">
        <v>357</v>
      </c>
      <c r="C167" s="13" t="s">
        <v>358</v>
      </c>
      <c r="D167" s="14" t="s">
        <v>118</v>
      </c>
      <c r="E167" s="14">
        <v>8.36</v>
      </c>
      <c r="F167" s="16">
        <v>2106.0</v>
      </c>
      <c r="G167" s="16">
        <v>7382.0</v>
      </c>
      <c r="H167" s="17">
        <f t="shared" si="1"/>
        <v>0.05670742513</v>
      </c>
    </row>
    <row r="168" ht="15.75" customHeight="1">
      <c r="A168" s="5">
        <v>167.0</v>
      </c>
      <c r="B168" s="6" t="s">
        <v>359</v>
      </c>
      <c r="C168" s="6" t="s">
        <v>360</v>
      </c>
      <c r="D168" s="7" t="s">
        <v>292</v>
      </c>
      <c r="E168" s="7">
        <v>8.32</v>
      </c>
      <c r="F168" s="8">
        <v>951544.0</v>
      </c>
      <c r="G168" s="8">
        <v>2719659.0</v>
      </c>
      <c r="H168" s="9">
        <f t="shared" si="1"/>
        <v>0.05698005698</v>
      </c>
    </row>
    <row r="169" ht="15.75" customHeight="1">
      <c r="A169" s="12">
        <v>168.0</v>
      </c>
      <c r="B169" s="13" t="s">
        <v>361</v>
      </c>
      <c r="C169" s="13" t="s">
        <v>362</v>
      </c>
      <c r="D169" s="14" t="s">
        <v>118</v>
      </c>
      <c r="E169" s="14">
        <v>8.26</v>
      </c>
      <c r="F169" s="16">
        <v>1175.0</v>
      </c>
      <c r="G169" s="16">
        <v>4154.0</v>
      </c>
      <c r="H169" s="17">
        <f t="shared" si="1"/>
        <v>0.0573939557</v>
      </c>
    </row>
    <row r="170" ht="15.75" customHeight="1">
      <c r="A170" s="5">
        <v>169.0</v>
      </c>
      <c r="B170" s="6" t="s">
        <v>363</v>
      </c>
      <c r="C170" s="6" t="s">
        <v>364</v>
      </c>
      <c r="D170" s="7" t="s">
        <v>47</v>
      </c>
      <c r="E170" s="7">
        <v>8.16</v>
      </c>
      <c r="F170" s="8">
        <v>17054.0</v>
      </c>
      <c r="G170" s="8">
        <v>391269.0</v>
      </c>
      <c r="H170" s="9">
        <f t="shared" si="1"/>
        <v>0.058097313</v>
      </c>
    </row>
    <row r="171" ht="15.75" customHeight="1">
      <c r="A171" s="12">
        <v>170.0</v>
      </c>
      <c r="B171" s="13" t="s">
        <v>365</v>
      </c>
      <c r="C171" s="13" t="s">
        <v>366</v>
      </c>
      <c r="D171" s="14" t="s">
        <v>292</v>
      </c>
      <c r="E171" s="14">
        <v>7.81</v>
      </c>
      <c r="F171" s="16">
        <v>1554150.0</v>
      </c>
      <c r="G171" s="16">
        <v>2287185.0</v>
      </c>
      <c r="H171" s="17">
        <f t="shared" si="1"/>
        <v>0.06070090577</v>
      </c>
    </row>
    <row r="172" ht="15.75" customHeight="1">
      <c r="A172" s="5">
        <v>171.0</v>
      </c>
      <c r="B172" s="6" t="s">
        <v>367</v>
      </c>
      <c r="C172" s="6" t="s">
        <v>368</v>
      </c>
      <c r="D172" s="7" t="s">
        <v>61</v>
      </c>
      <c r="E172" s="7">
        <v>7.55</v>
      </c>
      <c r="F172" s="8">
        <v>485.0</v>
      </c>
      <c r="G172" s="8">
        <v>2534.0</v>
      </c>
      <c r="H172" s="9">
        <f t="shared" si="1"/>
        <v>0.06279126809</v>
      </c>
    </row>
    <row r="173" ht="15.75" customHeight="1">
      <c r="A173" s="12">
        <v>172.0</v>
      </c>
      <c r="B173" s="13" t="s">
        <v>369</v>
      </c>
      <c r="C173" s="13" t="s">
        <v>370</v>
      </c>
      <c r="D173" s="14" t="s">
        <v>118</v>
      </c>
      <c r="E173" s="14">
        <v>6.79</v>
      </c>
      <c r="F173" s="16">
        <v>2991.0</v>
      </c>
      <c r="G173" s="16">
        <v>9906.0</v>
      </c>
      <c r="H173" s="17">
        <f t="shared" si="1"/>
        <v>0.06981945126</v>
      </c>
    </row>
    <row r="174" ht="15.75" customHeight="1">
      <c r="A174" s="5">
        <v>173.0</v>
      </c>
      <c r="B174" s="6" t="s">
        <v>371</v>
      </c>
      <c r="C174" s="6" t="s">
        <v>372</v>
      </c>
      <c r="D174" s="7" t="s">
        <v>11</v>
      </c>
      <c r="E174" s="7">
        <v>6.68</v>
      </c>
      <c r="F174" s="8">
        <v>53248.0</v>
      </c>
      <c r="G174" s="8">
        <v>598598.0</v>
      </c>
      <c r="H174" s="9">
        <f t="shared" si="1"/>
        <v>0.07096917277</v>
      </c>
    </row>
    <row r="175" ht="15.75" customHeight="1">
      <c r="A175" s="12">
        <v>174.0</v>
      </c>
      <c r="B175" s="13" t="s">
        <v>373</v>
      </c>
      <c r="C175" s="13" t="s">
        <v>374</v>
      </c>
      <c r="D175" s="14" t="s">
        <v>118</v>
      </c>
      <c r="E175" s="14">
        <v>6.66</v>
      </c>
      <c r="F175" s="16">
        <v>7252.0</v>
      </c>
      <c r="G175" s="16">
        <v>22842.0</v>
      </c>
      <c r="H175" s="17">
        <f t="shared" si="1"/>
        <v>0.0711822934</v>
      </c>
    </row>
    <row r="176" ht="15.75" customHeight="1">
      <c r="A176" s="5">
        <v>175.0</v>
      </c>
      <c r="B176" s="6" t="s">
        <v>375</v>
      </c>
      <c r="C176" s="6" t="s">
        <v>376</v>
      </c>
      <c r="D176" s="7" t="s">
        <v>127</v>
      </c>
      <c r="E176" s="7">
        <v>6.61</v>
      </c>
      <c r="F176" s="8">
        <v>57049.0</v>
      </c>
      <c r="G176" s="8">
        <v>337624.0</v>
      </c>
      <c r="H176" s="9">
        <f t="shared" si="1"/>
        <v>0.07172073738</v>
      </c>
    </row>
    <row r="177" ht="15.75" customHeight="1">
      <c r="A177" s="12">
        <v>176.0</v>
      </c>
      <c r="B177" s="13" t="s">
        <v>377</v>
      </c>
      <c r="C177" s="13" t="s">
        <v>378</v>
      </c>
      <c r="D177" s="14" t="s">
        <v>118</v>
      </c>
      <c r="E177" s="14">
        <v>6.53</v>
      </c>
      <c r="F177" s="16">
        <v>19615.0</v>
      </c>
      <c r="G177" s="16">
        <v>36211.0</v>
      </c>
      <c r="H177" s="17">
        <f t="shared" si="1"/>
        <v>0.07259939879</v>
      </c>
    </row>
    <row r="178" ht="15.75" customHeight="1">
      <c r="A178" s="5">
        <v>177.0</v>
      </c>
      <c r="B178" s="6" t="s">
        <v>379</v>
      </c>
      <c r="C178" s="6" t="s">
        <v>380</v>
      </c>
      <c r="D178" s="7" t="s">
        <v>61</v>
      </c>
      <c r="E178" s="7">
        <v>6.53</v>
      </c>
      <c r="F178" s="8">
        <v>159.0</v>
      </c>
      <c r="G178" s="8">
        <v>854.0</v>
      </c>
      <c r="H178" s="9">
        <f t="shared" si="1"/>
        <v>0.07259939879</v>
      </c>
    </row>
    <row r="179" ht="15.75" customHeight="1">
      <c r="A179" s="12">
        <v>178.0</v>
      </c>
      <c r="B179" s="13" t="s">
        <v>381</v>
      </c>
      <c r="C179" s="13" t="s">
        <v>382</v>
      </c>
      <c r="D179" s="14" t="s">
        <v>134</v>
      </c>
      <c r="E179" s="14">
        <v>6.48</v>
      </c>
      <c r="F179" s="16">
        <v>79373.0</v>
      </c>
      <c r="G179" s="16">
        <v>639161.0</v>
      </c>
      <c r="H179" s="17">
        <f t="shared" si="1"/>
        <v>0.07315957933</v>
      </c>
    </row>
    <row r="180" ht="15.75" customHeight="1">
      <c r="A180" s="5">
        <v>179.0</v>
      </c>
      <c r="B180" s="6" t="s">
        <v>383</v>
      </c>
      <c r="C180" s="6" t="s">
        <v>384</v>
      </c>
      <c r="D180" s="7" t="s">
        <v>292</v>
      </c>
      <c r="E180" s="7">
        <v>6.27</v>
      </c>
      <c r="F180" s="8">
        <v>391865.0</v>
      </c>
      <c r="G180" s="8">
        <v>660425.0</v>
      </c>
      <c r="H180" s="9">
        <f t="shared" si="1"/>
        <v>0.07560990017</v>
      </c>
    </row>
    <row r="181" ht="15.75" customHeight="1">
      <c r="A181" s="12">
        <v>180.0</v>
      </c>
      <c r="B181" s="13" t="s">
        <v>385</v>
      </c>
      <c r="C181" s="13" t="s">
        <v>386</v>
      </c>
      <c r="D181" s="14" t="s">
        <v>118</v>
      </c>
      <c r="E181" s="14">
        <v>5.81</v>
      </c>
      <c r="F181" s="16">
        <v>12642.0</v>
      </c>
      <c r="G181" s="16">
        <v>23072.0</v>
      </c>
      <c r="H181" s="17">
        <f t="shared" si="1"/>
        <v>0.08159622617</v>
      </c>
    </row>
    <row r="182" ht="15.75" customHeight="1">
      <c r="A182" s="5">
        <v>181.0</v>
      </c>
      <c r="B182" s="6" t="s">
        <v>387</v>
      </c>
      <c r="C182" s="6" t="s">
        <v>388</v>
      </c>
      <c r="D182" s="7" t="s">
        <v>61</v>
      </c>
      <c r="E182" s="7">
        <v>5.76</v>
      </c>
      <c r="F182" s="8">
        <v>631.0</v>
      </c>
      <c r="G182" s="8">
        <v>2529.0</v>
      </c>
      <c r="H182" s="9">
        <f t="shared" si="1"/>
        <v>0.08230452675</v>
      </c>
    </row>
    <row r="183" ht="15.75" customHeight="1">
      <c r="A183" s="12">
        <v>182.0</v>
      </c>
      <c r="B183" s="13" t="s">
        <v>389</v>
      </c>
      <c r="C183" s="13" t="s">
        <v>390</v>
      </c>
      <c r="D183" s="14" t="s">
        <v>134</v>
      </c>
      <c r="E183" s="14">
        <v>5.36</v>
      </c>
      <c r="F183" s="16">
        <v>58479.0</v>
      </c>
      <c r="G183" s="16">
        <v>115690.0</v>
      </c>
      <c r="H183" s="17">
        <f t="shared" si="1"/>
        <v>0.08844665561</v>
      </c>
    </row>
    <row r="184" ht="15.75" customHeight="1">
      <c r="A184" s="5">
        <v>183.0</v>
      </c>
      <c r="B184" s="6" t="s">
        <v>391</v>
      </c>
      <c r="C184" s="6" t="s">
        <v>392</v>
      </c>
      <c r="D184" s="7" t="s">
        <v>292</v>
      </c>
      <c r="E184" s="7">
        <v>5.27</v>
      </c>
      <c r="F184" s="8">
        <v>16278.0</v>
      </c>
      <c r="G184" s="8">
        <v>70214.0</v>
      </c>
      <c r="H184" s="9">
        <f t="shared" si="1"/>
        <v>0.08995712981</v>
      </c>
    </row>
    <row r="185" ht="15.75" customHeight="1">
      <c r="A185" s="12">
        <v>184.0</v>
      </c>
      <c r="B185" s="13" t="s">
        <v>393</v>
      </c>
      <c r="C185" s="13" t="s">
        <v>394</v>
      </c>
      <c r="D185" s="14" t="s">
        <v>118</v>
      </c>
      <c r="E185" s="14">
        <v>4.9</v>
      </c>
      <c r="F185" s="16">
        <v>1682.0</v>
      </c>
      <c r="G185" s="16">
        <v>3867.0</v>
      </c>
      <c r="H185" s="17">
        <f t="shared" si="1"/>
        <v>0.09674981104</v>
      </c>
    </row>
    <row r="186" ht="15.75" customHeight="1">
      <c r="A186" s="5">
        <v>185.0</v>
      </c>
      <c r="B186" s="6" t="s">
        <v>395</v>
      </c>
      <c r="C186" s="6" t="s">
        <v>396</v>
      </c>
      <c r="D186" s="7" t="s">
        <v>118</v>
      </c>
      <c r="E186" s="7">
        <v>4.76</v>
      </c>
      <c r="F186" s="8">
        <v>1007.0</v>
      </c>
      <c r="G186" s="8">
        <v>3506.0</v>
      </c>
      <c r="H186" s="9">
        <f t="shared" si="1"/>
        <v>0.09959539371</v>
      </c>
    </row>
    <row r="187" ht="15.75" customHeight="1">
      <c r="A187" s="12">
        <v>186.0</v>
      </c>
      <c r="B187" s="13" t="s">
        <v>397</v>
      </c>
      <c r="C187" s="13" t="s">
        <v>398</v>
      </c>
      <c r="D187" s="14" t="s">
        <v>118</v>
      </c>
      <c r="E187" s="14">
        <v>4.69</v>
      </c>
      <c r="F187" s="16">
        <v>4338.0</v>
      </c>
      <c r="G187" s="16">
        <v>8850.0</v>
      </c>
      <c r="H187" s="17">
        <f t="shared" si="1"/>
        <v>0.1010818921</v>
      </c>
    </row>
    <row r="188" ht="15.75" customHeight="1">
      <c r="A188" s="5">
        <v>187.0</v>
      </c>
      <c r="B188" s="6" t="s">
        <v>399</v>
      </c>
      <c r="C188" s="6" t="s">
        <v>400</v>
      </c>
      <c r="D188" s="7" t="s">
        <v>75</v>
      </c>
      <c r="E188" s="7">
        <v>4.47</v>
      </c>
      <c r="F188" s="8">
        <v>335508.0</v>
      </c>
      <c r="G188" s="8">
        <v>1009573.0</v>
      </c>
      <c r="H188" s="9">
        <f t="shared" si="1"/>
        <v>0.1060568398</v>
      </c>
    </row>
    <row r="189" ht="15.75" customHeight="1">
      <c r="A189" s="12">
        <v>188.0</v>
      </c>
      <c r="B189" s="13" t="s">
        <v>401</v>
      </c>
      <c r="C189" s="13" t="s">
        <v>402</v>
      </c>
      <c r="D189" s="14" t="s">
        <v>118</v>
      </c>
      <c r="E189" s="14">
        <v>4.33</v>
      </c>
      <c r="F189" s="16">
        <v>971.0</v>
      </c>
      <c r="G189" s="16">
        <v>4239.0</v>
      </c>
      <c r="H189" s="17">
        <f t="shared" si="1"/>
        <v>0.1094859293</v>
      </c>
    </row>
    <row r="190" ht="15.75" customHeight="1">
      <c r="A190" s="5">
        <v>189.0</v>
      </c>
      <c r="B190" s="6" t="s">
        <v>403</v>
      </c>
      <c r="C190" s="6" t="s">
        <v>404</v>
      </c>
      <c r="D190" s="7" t="s">
        <v>118</v>
      </c>
      <c r="E190" s="7">
        <v>4.19</v>
      </c>
      <c r="F190" s="8">
        <v>348.0</v>
      </c>
      <c r="G190" s="8">
        <v>2713.0</v>
      </c>
      <c r="H190" s="9">
        <f t="shared" si="1"/>
        <v>0.1131441704</v>
      </c>
    </row>
    <row r="191" ht="15.75" customHeight="1">
      <c r="A191" s="12">
        <v>190.0</v>
      </c>
      <c r="B191" s="13" t="s">
        <v>405</v>
      </c>
      <c r="C191" s="13" t="s">
        <v>406</v>
      </c>
      <c r="D191" s="14" t="s">
        <v>118</v>
      </c>
      <c r="E191" s="14">
        <v>4.15</v>
      </c>
      <c r="F191" s="16">
        <v>17066.0</v>
      </c>
      <c r="G191" s="16">
        <v>30746.0</v>
      </c>
      <c r="H191" s="17">
        <f t="shared" si="1"/>
        <v>0.1142347166</v>
      </c>
    </row>
    <row r="192" ht="15.75" customHeight="1">
      <c r="A192" s="5">
        <v>191.0</v>
      </c>
      <c r="B192" s="6" t="s">
        <v>407</v>
      </c>
      <c r="C192" s="6" t="s">
        <v>408</v>
      </c>
      <c r="D192" s="7" t="s">
        <v>292</v>
      </c>
      <c r="E192" s="7">
        <v>3.98</v>
      </c>
      <c r="F192" s="8">
        <v>2445.0</v>
      </c>
      <c r="G192" s="8">
        <v>6460.0</v>
      </c>
      <c r="H192" s="9">
        <f t="shared" si="1"/>
        <v>0.119114089</v>
      </c>
    </row>
    <row r="193" ht="15.75" customHeight="1">
      <c r="A193" s="12">
        <v>192.0</v>
      </c>
      <c r="B193" s="13" t="s">
        <v>409</v>
      </c>
      <c r="C193" s="13" t="s">
        <v>410</v>
      </c>
      <c r="D193" s="14" t="s">
        <v>61</v>
      </c>
      <c r="E193" s="14">
        <v>3.96</v>
      </c>
      <c r="F193" s="16">
        <v>256.0</v>
      </c>
      <c r="G193" s="16">
        <v>1270.0</v>
      </c>
      <c r="H193" s="17">
        <f t="shared" si="1"/>
        <v>0.1197156753</v>
      </c>
    </row>
    <row r="194" ht="15.75" customHeight="1">
      <c r="A194" s="5">
        <v>193.0</v>
      </c>
      <c r="B194" s="6" t="s">
        <v>411</v>
      </c>
      <c r="C194" s="6" t="s">
        <v>412</v>
      </c>
      <c r="D194" s="7" t="s">
        <v>134</v>
      </c>
      <c r="E194" s="7">
        <v>3.86</v>
      </c>
      <c r="F194" s="8">
        <v>17578.0</v>
      </c>
      <c r="G194" s="8">
        <v>150633.0</v>
      </c>
      <c r="H194" s="9">
        <f t="shared" si="1"/>
        <v>0.1228171176</v>
      </c>
    </row>
    <row r="195" ht="15.75" customHeight="1">
      <c r="A195" s="12">
        <v>194.0</v>
      </c>
      <c r="B195" s="13" t="s">
        <v>413</v>
      </c>
      <c r="C195" s="13" t="s">
        <v>414</v>
      </c>
      <c r="D195" s="14" t="s">
        <v>118</v>
      </c>
      <c r="E195" s="14">
        <v>3.79</v>
      </c>
      <c r="F195" s="16">
        <v>822.0</v>
      </c>
      <c r="G195" s="16">
        <v>2639.0</v>
      </c>
      <c r="H195" s="17">
        <f t="shared" si="1"/>
        <v>0.1250855077</v>
      </c>
    </row>
    <row r="196" ht="15.75" customHeight="1">
      <c r="A196" s="5">
        <v>195.0</v>
      </c>
      <c r="B196" s="6" t="s">
        <v>415</v>
      </c>
      <c r="C196" s="6" t="s">
        <v>416</v>
      </c>
      <c r="D196" s="7" t="s">
        <v>11</v>
      </c>
      <c r="E196" s="7">
        <v>3.74</v>
      </c>
      <c r="F196" s="8">
        <v>106126.0</v>
      </c>
      <c r="G196" s="8">
        <v>1708011.0</v>
      </c>
      <c r="H196" s="9">
        <f t="shared" si="1"/>
        <v>0.1267577738</v>
      </c>
    </row>
    <row r="197" ht="15.75" customHeight="1">
      <c r="A197" s="12">
        <v>196.0</v>
      </c>
      <c r="B197" s="13" t="s">
        <v>417</v>
      </c>
      <c r="C197" s="13" t="s">
        <v>418</v>
      </c>
      <c r="D197" s="14" t="s">
        <v>118</v>
      </c>
      <c r="E197" s="14">
        <v>3.73</v>
      </c>
      <c r="F197" s="16">
        <v>278.0</v>
      </c>
      <c r="G197" s="16">
        <v>924.0</v>
      </c>
      <c r="H197" s="17">
        <f t="shared" si="1"/>
        <v>0.127097607</v>
      </c>
    </row>
    <row r="198" ht="15.75" customHeight="1">
      <c r="A198" s="5">
        <v>197.0</v>
      </c>
      <c r="B198" s="6" t="s">
        <v>419</v>
      </c>
      <c r="C198" s="6" t="s">
        <v>420</v>
      </c>
      <c r="D198" s="7" t="s">
        <v>118</v>
      </c>
      <c r="E198" s="7">
        <v>3.7</v>
      </c>
      <c r="F198" s="8">
        <v>414.0</v>
      </c>
      <c r="G198" s="8">
        <v>1000.0</v>
      </c>
      <c r="H198" s="9">
        <f t="shared" si="1"/>
        <v>0.1281281281</v>
      </c>
    </row>
    <row r="199" ht="15.75" customHeight="1">
      <c r="A199" s="12">
        <v>198.0</v>
      </c>
      <c r="B199" s="26" t="s">
        <v>421</v>
      </c>
      <c r="C199" s="26" t="s">
        <v>422</v>
      </c>
      <c r="D199" s="12" t="s">
        <v>61</v>
      </c>
      <c r="E199" s="14">
        <v>3.63</v>
      </c>
      <c r="F199" s="16">
        <v>143.0</v>
      </c>
      <c r="G199" s="16">
        <v>362.0</v>
      </c>
      <c r="H199" s="17">
        <f t="shared" si="1"/>
        <v>0.1305989185</v>
      </c>
    </row>
    <row r="200" ht="15.75" customHeight="1">
      <c r="A200" s="5">
        <v>199.0</v>
      </c>
      <c r="B200" s="6" t="s">
        <v>423</v>
      </c>
      <c r="C200" s="6" t="s">
        <v>424</v>
      </c>
      <c r="D200" s="7" t="s">
        <v>11</v>
      </c>
      <c r="E200" s="7">
        <v>3.55</v>
      </c>
      <c r="F200" s="8">
        <v>231413.0</v>
      </c>
      <c r="G200" s="8">
        <v>546191.0</v>
      </c>
      <c r="H200" s="9">
        <f t="shared" si="1"/>
        <v>0.1335419927</v>
      </c>
    </row>
    <row r="201" ht="15.75" customHeight="1">
      <c r="A201" s="12">
        <v>200.0</v>
      </c>
      <c r="B201" s="13" t="s">
        <v>425</v>
      </c>
      <c r="C201" s="13" t="s">
        <v>426</v>
      </c>
      <c r="D201" s="14" t="s">
        <v>118</v>
      </c>
      <c r="E201" s="14">
        <v>3.49</v>
      </c>
      <c r="F201" s="16">
        <v>322.0</v>
      </c>
      <c r="G201" s="16">
        <v>694.0</v>
      </c>
      <c r="H201" s="17">
        <f t="shared" si="1"/>
        <v>0.1358378436</v>
      </c>
    </row>
    <row r="202" ht="15.75" customHeight="1">
      <c r="A202" s="5">
        <v>201.0</v>
      </c>
      <c r="B202" s="6" t="s">
        <v>427</v>
      </c>
      <c r="C202" s="6" t="s">
        <v>428</v>
      </c>
      <c r="D202" s="7" t="s">
        <v>118</v>
      </c>
      <c r="E202" s="7">
        <v>3.44</v>
      </c>
      <c r="F202" s="8">
        <v>328.0</v>
      </c>
      <c r="G202" s="8">
        <v>1221.0</v>
      </c>
      <c r="H202" s="9">
        <f t="shared" si="1"/>
        <v>0.1378122308</v>
      </c>
    </row>
    <row r="203" ht="15.75" customHeight="1">
      <c r="A203" s="12">
        <v>202.0</v>
      </c>
      <c r="B203" s="13" t="s">
        <v>429</v>
      </c>
      <c r="C203" s="13" t="s">
        <v>430</v>
      </c>
      <c r="D203" s="14" t="s">
        <v>118</v>
      </c>
      <c r="E203" s="14">
        <v>3.35</v>
      </c>
      <c r="F203" s="16">
        <v>3083.0</v>
      </c>
      <c r="G203" s="16">
        <v>27337.0</v>
      </c>
      <c r="H203" s="17">
        <f t="shared" si="1"/>
        <v>0.141514649</v>
      </c>
    </row>
    <row r="204" ht="15.75" customHeight="1">
      <c r="A204" s="5">
        <v>203.0</v>
      </c>
      <c r="B204" s="6" t="s">
        <v>431</v>
      </c>
      <c r="C204" s="6" t="s">
        <v>432</v>
      </c>
      <c r="D204" s="7" t="s">
        <v>58</v>
      </c>
      <c r="E204" s="7">
        <v>3.26</v>
      </c>
      <c r="F204" s="8">
        <v>2723.0</v>
      </c>
      <c r="G204" s="8">
        <v>6164.0</v>
      </c>
      <c r="H204" s="9">
        <f t="shared" si="1"/>
        <v>0.1454214951</v>
      </c>
    </row>
    <row r="205" ht="15.75" customHeight="1">
      <c r="A205" s="12">
        <v>204.0</v>
      </c>
      <c r="B205" s="13" t="s">
        <v>433</v>
      </c>
      <c r="C205" s="13" t="s">
        <v>434</v>
      </c>
      <c r="D205" s="14" t="s">
        <v>118</v>
      </c>
      <c r="E205" s="14">
        <v>3.14</v>
      </c>
      <c r="F205" s="16">
        <v>1682.0</v>
      </c>
      <c r="G205" s="16">
        <v>17963.0</v>
      </c>
      <c r="H205" s="17">
        <f t="shared" si="1"/>
        <v>0.1509790045</v>
      </c>
    </row>
    <row r="206" ht="15.75" customHeight="1">
      <c r="A206" s="5">
        <v>205.0</v>
      </c>
      <c r="B206" s="6" t="s">
        <v>435</v>
      </c>
      <c r="C206" s="6" t="s">
        <v>436</v>
      </c>
      <c r="D206" s="7" t="s">
        <v>134</v>
      </c>
      <c r="E206" s="7">
        <v>2.88</v>
      </c>
      <c r="F206" s="8">
        <v>18236.0</v>
      </c>
      <c r="G206" s="8">
        <v>28338.0</v>
      </c>
      <c r="H206" s="9">
        <f t="shared" si="1"/>
        <v>0.1646090535</v>
      </c>
    </row>
    <row r="207" ht="15.75" customHeight="1">
      <c r="A207" s="12">
        <v>206.0</v>
      </c>
      <c r="B207" s="13" t="s">
        <v>437</v>
      </c>
      <c r="C207" s="13" t="s">
        <v>438</v>
      </c>
      <c r="D207" s="14" t="s">
        <v>118</v>
      </c>
      <c r="E207" s="14">
        <v>2.81</v>
      </c>
      <c r="F207" s="16">
        <v>895.0</v>
      </c>
      <c r="G207" s="16">
        <v>2433.0</v>
      </c>
      <c r="H207" s="17">
        <f t="shared" si="1"/>
        <v>0.1687096349</v>
      </c>
    </row>
    <row r="208" ht="15.75" customHeight="1">
      <c r="A208" s="5">
        <v>207.0</v>
      </c>
      <c r="B208" s="6" t="s">
        <v>439</v>
      </c>
      <c r="C208" s="6" t="s">
        <v>440</v>
      </c>
      <c r="D208" s="7" t="s">
        <v>11</v>
      </c>
      <c r="E208" s="7">
        <v>2.78</v>
      </c>
      <c r="F208" s="8">
        <v>46543.0</v>
      </c>
      <c r="G208" s="8">
        <v>746091.0</v>
      </c>
      <c r="H208" s="9">
        <f t="shared" si="1"/>
        <v>0.1705302425</v>
      </c>
    </row>
    <row r="209" ht="15.75" customHeight="1">
      <c r="A209" s="12">
        <v>208.0</v>
      </c>
      <c r="B209" s="13" t="s">
        <v>441</v>
      </c>
      <c r="C209" s="13" t="s">
        <v>442</v>
      </c>
      <c r="D209" s="14" t="s">
        <v>118</v>
      </c>
      <c r="E209" s="14">
        <v>2.75</v>
      </c>
      <c r="F209" s="16">
        <v>2331.0</v>
      </c>
      <c r="G209" s="16">
        <v>6721.0</v>
      </c>
      <c r="H209" s="17">
        <f t="shared" si="1"/>
        <v>0.1723905724</v>
      </c>
    </row>
    <row r="210" ht="15.75" customHeight="1">
      <c r="A210" s="5">
        <v>209.0</v>
      </c>
      <c r="B210" s="6" t="s">
        <v>443</v>
      </c>
      <c r="C210" s="6" t="s">
        <v>444</v>
      </c>
      <c r="D210" s="7" t="s">
        <v>118</v>
      </c>
      <c r="E210" s="7">
        <v>2.57</v>
      </c>
      <c r="F210" s="8">
        <v>8239.0</v>
      </c>
      <c r="G210" s="8">
        <v>16651.0</v>
      </c>
      <c r="H210" s="9">
        <f t="shared" si="1"/>
        <v>0.1844646203</v>
      </c>
    </row>
    <row r="211" ht="15.75" customHeight="1">
      <c r="A211" s="12">
        <v>210.0</v>
      </c>
      <c r="B211" s="13" t="s">
        <v>445</v>
      </c>
      <c r="C211" s="13" t="s">
        <v>446</v>
      </c>
      <c r="D211" s="14" t="s">
        <v>118</v>
      </c>
      <c r="E211" s="14">
        <v>2.34</v>
      </c>
      <c r="F211" s="16">
        <v>991.0</v>
      </c>
      <c r="G211" s="16">
        <v>2797.0</v>
      </c>
      <c r="H211" s="17">
        <f t="shared" si="1"/>
        <v>0.2025957582</v>
      </c>
    </row>
    <row r="212" ht="15.75" customHeight="1">
      <c r="A212" s="5">
        <v>211.0</v>
      </c>
      <c r="B212" s="6" t="s">
        <v>447</v>
      </c>
      <c r="C212" s="6" t="s">
        <v>448</v>
      </c>
      <c r="D212" s="7" t="s">
        <v>127</v>
      </c>
      <c r="E212" s="7">
        <v>2.02</v>
      </c>
      <c r="F212" s="8">
        <v>1494.0</v>
      </c>
      <c r="G212" s="8">
        <v>4600.0</v>
      </c>
      <c r="H212" s="9">
        <f t="shared" si="1"/>
        <v>0.2346901357</v>
      </c>
    </row>
    <row r="213" ht="15.75" customHeight="1">
      <c r="A213" s="12">
        <v>212.0</v>
      </c>
      <c r="B213" s="13" t="s">
        <v>449</v>
      </c>
      <c r="C213" s="13" t="s">
        <v>450</v>
      </c>
      <c r="D213" s="15" t="s">
        <v>118</v>
      </c>
      <c r="E213" s="14">
        <v>1.89</v>
      </c>
      <c r="F213" s="16">
        <v>522.0</v>
      </c>
      <c r="G213" s="16">
        <v>5829.0</v>
      </c>
      <c r="H213" s="17">
        <f t="shared" si="1"/>
        <v>0.2508328434</v>
      </c>
    </row>
    <row r="214" ht="15.75" customHeight="1">
      <c r="A214" s="5">
        <v>213.0</v>
      </c>
      <c r="B214" s="6" t="s">
        <v>451</v>
      </c>
      <c r="C214" s="6" t="s">
        <v>452</v>
      </c>
      <c r="D214" s="7" t="s">
        <v>118</v>
      </c>
      <c r="E214" s="7">
        <v>1.68</v>
      </c>
      <c r="F214" s="8">
        <v>21441.0</v>
      </c>
      <c r="G214" s="8">
        <v>222765.0</v>
      </c>
      <c r="H214" s="9">
        <f t="shared" si="1"/>
        <v>0.2821869489</v>
      </c>
    </row>
    <row r="215" ht="15.75" customHeight="1">
      <c r="A215" s="12">
        <v>214.0</v>
      </c>
      <c r="B215" s="13" t="s">
        <v>453</v>
      </c>
      <c r="C215" s="13" t="s">
        <v>454</v>
      </c>
      <c r="D215" s="14" t="s">
        <v>118</v>
      </c>
      <c r="E215" s="14">
        <v>1.6</v>
      </c>
      <c r="F215" s="16">
        <v>2558.0</v>
      </c>
      <c r="G215" s="16">
        <v>32563.0</v>
      </c>
      <c r="H215" s="17">
        <f t="shared" si="1"/>
        <v>0.2962962963</v>
      </c>
    </row>
    <row r="216" ht="15.75" customHeight="1">
      <c r="A216" s="5">
        <v>215.0</v>
      </c>
      <c r="B216" s="6" t="s">
        <v>455</v>
      </c>
      <c r="C216" s="6" t="s">
        <v>456</v>
      </c>
      <c r="D216" s="7" t="s">
        <v>118</v>
      </c>
      <c r="E216" s="7">
        <v>1.34</v>
      </c>
      <c r="F216" s="8">
        <v>432.0</v>
      </c>
      <c r="G216" s="8">
        <v>2998.0</v>
      </c>
      <c r="H216" s="9">
        <f t="shared" si="1"/>
        <v>0.3537866224</v>
      </c>
    </row>
    <row r="217" ht="15.75" customHeight="1">
      <c r="A217" s="12">
        <v>216.0</v>
      </c>
      <c r="B217" s="13" t="s">
        <v>457</v>
      </c>
      <c r="C217" s="13" t="s">
        <v>458</v>
      </c>
      <c r="D217" s="14" t="s">
        <v>11</v>
      </c>
      <c r="E217" s="14">
        <v>0.98</v>
      </c>
      <c r="F217" s="16">
        <v>4581.0</v>
      </c>
      <c r="G217" s="16">
        <v>24171.0</v>
      </c>
      <c r="H217" s="17">
        <f t="shared" si="1"/>
        <v>0.4837490552</v>
      </c>
    </row>
    <row r="218" ht="15.75" customHeight="1">
      <c r="A218" s="5">
        <v>217.0</v>
      </c>
      <c r="B218" s="6" t="s">
        <v>459</v>
      </c>
      <c r="C218" s="6" t="s">
        <v>460</v>
      </c>
      <c r="D218" s="7" t="s">
        <v>118</v>
      </c>
      <c r="E218" s="7">
        <v>0.98</v>
      </c>
      <c r="F218" s="8">
        <v>144.0</v>
      </c>
      <c r="G218" s="8">
        <v>842.0</v>
      </c>
      <c r="H218" s="9">
        <f t="shared" si="1"/>
        <v>0.4837490552</v>
      </c>
    </row>
    <row r="219" ht="15.75" customHeight="1">
      <c r="A219" s="12">
        <v>218.0</v>
      </c>
      <c r="B219" s="13" t="s">
        <v>461</v>
      </c>
      <c r="C219" s="13" t="s">
        <v>462</v>
      </c>
      <c r="D219" s="14" t="s">
        <v>134</v>
      </c>
      <c r="E219" s="14">
        <v>0.97</v>
      </c>
      <c r="F219" s="16">
        <v>58021.0</v>
      </c>
      <c r="G219" s="16">
        <v>112700.0</v>
      </c>
      <c r="H219" s="17">
        <f t="shared" si="1"/>
        <v>0.4887361588</v>
      </c>
    </row>
    <row r="220" ht="15.75" customHeight="1">
      <c r="A220" s="5">
        <v>219.0</v>
      </c>
      <c r="B220" s="6" t="s">
        <v>463</v>
      </c>
      <c r="C220" s="6" t="s">
        <v>464</v>
      </c>
      <c r="D220" s="7" t="s">
        <v>11</v>
      </c>
      <c r="E220" s="7">
        <v>0.94</v>
      </c>
      <c r="F220" s="8">
        <v>207.0</v>
      </c>
      <c r="G220" s="8">
        <v>583.0</v>
      </c>
      <c r="H220" s="9">
        <f t="shared" si="1"/>
        <v>0.5043341214</v>
      </c>
    </row>
    <row r="221" ht="15.75" customHeight="1">
      <c r="A221" s="12">
        <v>220.0</v>
      </c>
      <c r="B221" s="13" t="s">
        <v>465</v>
      </c>
      <c r="C221" s="13" t="s">
        <v>466</v>
      </c>
      <c r="D221" s="14" t="s">
        <v>127</v>
      </c>
      <c r="E221" s="14">
        <v>0.77</v>
      </c>
      <c r="F221" s="16">
        <v>1496.0</v>
      </c>
      <c r="G221" s="16">
        <v>5814.0</v>
      </c>
      <c r="H221" s="17">
        <f t="shared" si="1"/>
        <v>0.6156806157</v>
      </c>
    </row>
    <row r="222" ht="15.75" customHeight="1">
      <c r="A222" s="5"/>
      <c r="B222" s="6"/>
      <c r="C222" s="6"/>
      <c r="D222" s="6"/>
      <c r="E222" s="6"/>
      <c r="F222" s="8"/>
      <c r="G222" s="8"/>
      <c r="H222" s="6"/>
    </row>
    <row r="223" ht="15.75" customHeight="1">
      <c r="A223" s="12"/>
      <c r="B223" s="13"/>
      <c r="C223" s="13"/>
      <c r="D223" s="13"/>
      <c r="E223" s="13"/>
      <c r="F223" s="16"/>
      <c r="G223" s="16"/>
      <c r="H223" s="13"/>
    </row>
    <row r="224" ht="15.75" customHeight="1">
      <c r="A224" s="6"/>
      <c r="B224" s="6"/>
      <c r="C224" s="6"/>
      <c r="D224" s="6"/>
      <c r="E224" s="6"/>
      <c r="F224" s="8"/>
      <c r="G224" s="8"/>
      <c r="H224" s="6"/>
    </row>
    <row r="225" ht="15.75" customHeight="1">
      <c r="A225" s="13"/>
      <c r="B225" s="13"/>
      <c r="C225" s="13"/>
      <c r="D225" s="13"/>
      <c r="E225" s="13"/>
      <c r="F225" s="16"/>
      <c r="G225" s="16"/>
      <c r="H225" s="13"/>
    </row>
    <row r="226" ht="15.75" customHeight="1">
      <c r="A226" s="6"/>
      <c r="B226" s="6"/>
      <c r="C226" s="6"/>
      <c r="D226" s="6"/>
      <c r="E226" s="6"/>
      <c r="F226" s="8"/>
      <c r="G226" s="8"/>
      <c r="H226" s="6"/>
    </row>
    <row r="227" ht="15.75" customHeight="1">
      <c r="A227" s="13"/>
      <c r="B227" s="13"/>
      <c r="C227" s="13"/>
      <c r="D227" s="13"/>
      <c r="E227" s="13"/>
      <c r="F227" s="16"/>
      <c r="G227" s="16"/>
      <c r="H227" s="13"/>
    </row>
    <row r="228" ht="15.75" customHeight="1">
      <c r="A228" s="6"/>
      <c r="B228" s="6"/>
      <c r="C228" s="6"/>
      <c r="D228" s="6"/>
      <c r="E228" s="6"/>
      <c r="F228" s="8"/>
      <c r="G228" s="8"/>
      <c r="H228" s="6"/>
    </row>
    <row r="229" ht="15.75" customHeight="1">
      <c r="A229" s="13"/>
      <c r="B229" s="13"/>
      <c r="C229" s="13"/>
      <c r="D229" s="13"/>
      <c r="E229" s="13"/>
      <c r="F229" s="16"/>
      <c r="G229" s="16"/>
      <c r="H229" s="13"/>
    </row>
    <row r="230" ht="15.75" customHeight="1">
      <c r="A230" s="6"/>
      <c r="B230" s="6"/>
      <c r="C230" s="6"/>
      <c r="D230" s="6"/>
      <c r="E230" s="6"/>
      <c r="F230" s="8"/>
      <c r="G230" s="8"/>
      <c r="H230" s="6"/>
    </row>
    <row r="231" ht="15.75" customHeight="1">
      <c r="A231" s="13"/>
      <c r="B231" s="13"/>
      <c r="C231" s="13"/>
      <c r="D231" s="13"/>
      <c r="E231" s="13"/>
      <c r="F231" s="16"/>
      <c r="G231" s="16"/>
      <c r="H231" s="13"/>
    </row>
    <row r="232" ht="15.75" customHeight="1">
      <c r="A232" s="6"/>
      <c r="B232" s="6"/>
      <c r="C232" s="6"/>
      <c r="D232" s="6"/>
      <c r="E232" s="6"/>
      <c r="F232" s="8"/>
      <c r="G232" s="8"/>
      <c r="H232" s="6"/>
    </row>
    <row r="233" ht="15.75" customHeight="1">
      <c r="A233" s="13"/>
      <c r="B233" s="13"/>
      <c r="C233" s="13"/>
      <c r="D233" s="13"/>
      <c r="E233" s="13"/>
      <c r="F233" s="27"/>
      <c r="G233" s="13"/>
      <c r="H233" s="13"/>
    </row>
    <row r="234" ht="15.75" customHeight="1">
      <c r="A234" s="6"/>
      <c r="B234" s="6"/>
      <c r="C234" s="6"/>
      <c r="D234" s="6"/>
      <c r="E234" s="6"/>
      <c r="F234" s="28"/>
      <c r="G234" s="6"/>
      <c r="H234" s="6"/>
    </row>
    <row r="235" ht="15.75" customHeight="1">
      <c r="A235" s="13"/>
      <c r="B235" s="13"/>
      <c r="C235" s="13"/>
      <c r="D235" s="13"/>
      <c r="E235" s="13"/>
      <c r="F235" s="27"/>
      <c r="G235" s="13"/>
      <c r="H235" s="13"/>
    </row>
    <row r="236" ht="15.75" customHeight="1">
      <c r="A236" s="6"/>
      <c r="B236" s="6"/>
      <c r="C236" s="6"/>
      <c r="D236" s="6"/>
      <c r="E236" s="6"/>
      <c r="F236" s="28"/>
      <c r="G236" s="6"/>
      <c r="H236" s="6"/>
    </row>
    <row r="237" ht="15.75" customHeight="1">
      <c r="A237" s="13"/>
      <c r="B237" s="13"/>
      <c r="C237" s="13"/>
      <c r="D237" s="13"/>
      <c r="E237" s="13"/>
      <c r="F237" s="27"/>
      <c r="G237" s="13"/>
      <c r="H237" s="13"/>
    </row>
    <row r="238" ht="15.75" customHeight="1">
      <c r="A238" s="6"/>
      <c r="B238" s="6"/>
      <c r="C238" s="6"/>
      <c r="D238" s="6"/>
      <c r="E238" s="6"/>
      <c r="F238" s="28"/>
      <c r="G238" s="6"/>
      <c r="H238" s="6"/>
    </row>
    <row r="239" ht="15.75" customHeight="1">
      <c r="A239" s="13"/>
      <c r="B239" s="13"/>
      <c r="C239" s="13"/>
      <c r="D239" s="13"/>
      <c r="E239" s="13"/>
      <c r="F239" s="27"/>
      <c r="G239" s="13"/>
      <c r="H239" s="13"/>
    </row>
    <row r="240" ht="15.75" customHeight="1">
      <c r="A240" s="6"/>
      <c r="B240" s="6"/>
      <c r="C240" s="6"/>
      <c r="D240" s="6"/>
      <c r="E240" s="6"/>
      <c r="F240" s="28"/>
      <c r="G240" s="6"/>
      <c r="H240" s="6"/>
    </row>
    <row r="241" ht="15.75" customHeight="1">
      <c r="A241" s="13"/>
      <c r="B241" s="13"/>
      <c r="C241" s="13"/>
      <c r="D241" s="13"/>
      <c r="E241" s="13"/>
      <c r="F241" s="27"/>
      <c r="G241" s="13"/>
      <c r="H241" s="13"/>
    </row>
    <row r="242" ht="15.75" customHeight="1">
      <c r="A242" s="6"/>
      <c r="B242" s="6"/>
      <c r="C242" s="6"/>
      <c r="D242" s="6"/>
      <c r="E242" s="6"/>
      <c r="F242" s="28"/>
      <c r="G242" s="6"/>
      <c r="H242" s="6"/>
    </row>
    <row r="243" ht="15.75" customHeight="1">
      <c r="A243" s="13"/>
      <c r="B243" s="13"/>
      <c r="C243" s="13"/>
      <c r="D243" s="13"/>
      <c r="E243" s="13"/>
      <c r="F243" s="27"/>
      <c r="G243" s="13"/>
      <c r="H243" s="13"/>
    </row>
    <row r="244" ht="15.75" customHeight="1">
      <c r="A244" s="6"/>
      <c r="B244" s="6"/>
      <c r="C244" s="6"/>
      <c r="D244" s="6"/>
      <c r="E244" s="6"/>
      <c r="F244" s="28"/>
      <c r="G244" s="6"/>
      <c r="H244" s="6"/>
    </row>
    <row r="245" ht="15.75" customHeight="1">
      <c r="A245" s="13"/>
      <c r="B245" s="13"/>
      <c r="C245" s="13"/>
      <c r="D245" s="13"/>
      <c r="E245" s="13"/>
      <c r="F245" s="27"/>
      <c r="G245" s="13"/>
      <c r="H245" s="13"/>
    </row>
    <row r="246" ht="15.75" customHeight="1">
      <c r="A246" s="6"/>
      <c r="B246" s="6"/>
      <c r="C246" s="6"/>
      <c r="D246" s="6"/>
      <c r="E246" s="6"/>
      <c r="F246" s="28"/>
      <c r="G246" s="6"/>
      <c r="H246" s="6"/>
    </row>
    <row r="247" ht="15.75" customHeight="1">
      <c r="A247" s="13"/>
      <c r="B247" s="13"/>
      <c r="C247" s="13"/>
      <c r="D247" s="13"/>
      <c r="E247" s="13"/>
      <c r="F247" s="27"/>
      <c r="G247" s="13"/>
      <c r="H247" s="13"/>
    </row>
    <row r="248" ht="15.75" customHeight="1">
      <c r="A248" s="6"/>
      <c r="B248" s="6"/>
      <c r="C248" s="6"/>
      <c r="D248" s="6"/>
      <c r="E248" s="6"/>
      <c r="F248" s="28"/>
      <c r="G248" s="6"/>
      <c r="H248" s="6"/>
    </row>
    <row r="249" ht="15.75" customHeight="1">
      <c r="A249" s="13"/>
      <c r="B249" s="13"/>
      <c r="C249" s="13"/>
      <c r="D249" s="13"/>
      <c r="E249" s="13"/>
      <c r="F249" s="27"/>
      <c r="G249" s="13"/>
      <c r="H249" s="13"/>
    </row>
    <row r="250" ht="15.75" customHeight="1">
      <c r="A250" s="6"/>
      <c r="B250" s="6"/>
      <c r="C250" s="6"/>
      <c r="D250" s="6"/>
      <c r="E250" s="6"/>
      <c r="F250" s="28"/>
      <c r="G250" s="6"/>
      <c r="H250" s="6"/>
    </row>
    <row r="251" ht="15.75" customHeight="1">
      <c r="A251" s="13"/>
      <c r="B251" s="13"/>
      <c r="C251" s="13"/>
      <c r="D251" s="13"/>
      <c r="E251" s="13"/>
      <c r="F251" s="27"/>
      <c r="G251" s="13"/>
      <c r="H251" s="13"/>
    </row>
    <row r="252" ht="15.75" customHeight="1">
      <c r="A252" s="6"/>
      <c r="B252" s="6"/>
      <c r="C252" s="6"/>
      <c r="D252" s="6"/>
      <c r="E252" s="6"/>
      <c r="F252" s="28"/>
      <c r="G252" s="6"/>
      <c r="H252" s="6"/>
    </row>
    <row r="253" ht="15.75" customHeight="1">
      <c r="A253" s="13"/>
      <c r="B253" s="13"/>
      <c r="C253" s="13"/>
      <c r="D253" s="13"/>
      <c r="E253" s="13"/>
      <c r="F253" s="27"/>
      <c r="G253" s="13"/>
      <c r="H253" s="13"/>
    </row>
    <row r="254" ht="15.75" customHeight="1">
      <c r="A254" s="6"/>
      <c r="B254" s="6"/>
      <c r="C254" s="6"/>
      <c r="D254" s="6"/>
      <c r="E254" s="6"/>
      <c r="F254" s="28"/>
      <c r="G254" s="6"/>
      <c r="H254" s="6"/>
    </row>
    <row r="255" ht="15.75" customHeight="1">
      <c r="A255" s="13"/>
      <c r="B255" s="13"/>
      <c r="C255" s="13"/>
      <c r="D255" s="13"/>
      <c r="E255" s="13"/>
      <c r="F255" s="27"/>
      <c r="G255" s="13"/>
      <c r="H255" s="13"/>
    </row>
    <row r="256" ht="15.75" customHeight="1">
      <c r="A256" s="6"/>
      <c r="B256" s="6"/>
      <c r="C256" s="6"/>
      <c r="D256" s="6"/>
      <c r="E256" s="6"/>
      <c r="F256" s="28"/>
      <c r="G256" s="6"/>
      <c r="H256" s="6"/>
    </row>
    <row r="257" ht="15.75" customHeight="1">
      <c r="A257" s="13"/>
      <c r="B257" s="13"/>
      <c r="C257" s="13"/>
      <c r="D257" s="13"/>
      <c r="E257" s="13"/>
      <c r="F257" s="27"/>
      <c r="G257" s="13"/>
      <c r="H257" s="13"/>
    </row>
    <row r="258" ht="15.75" customHeight="1">
      <c r="A258" s="6"/>
      <c r="B258" s="6"/>
      <c r="C258" s="6"/>
      <c r="D258" s="6"/>
      <c r="E258" s="6"/>
      <c r="F258" s="28"/>
      <c r="G258" s="6"/>
      <c r="H258" s="6"/>
    </row>
    <row r="259" ht="15.75" customHeight="1">
      <c r="A259" s="13"/>
      <c r="B259" s="13"/>
      <c r="C259" s="13"/>
      <c r="D259" s="13"/>
      <c r="E259" s="13"/>
      <c r="F259" s="27"/>
      <c r="G259" s="13"/>
      <c r="H259" s="13"/>
    </row>
    <row r="260" ht="15.75" customHeight="1">
      <c r="A260" s="6"/>
      <c r="B260" s="6"/>
      <c r="C260" s="6"/>
      <c r="D260" s="6"/>
      <c r="E260" s="6"/>
      <c r="F260" s="28"/>
      <c r="G260" s="6"/>
      <c r="H260" s="6"/>
    </row>
    <row r="261" ht="15.75" customHeight="1">
      <c r="A261" s="13"/>
      <c r="B261" s="13"/>
      <c r="C261" s="13"/>
      <c r="D261" s="13"/>
      <c r="E261" s="13"/>
      <c r="F261" s="27"/>
      <c r="G261" s="13"/>
      <c r="H261" s="13"/>
    </row>
    <row r="262" ht="15.75" customHeight="1">
      <c r="A262" s="6"/>
      <c r="B262" s="6"/>
      <c r="C262" s="6"/>
      <c r="D262" s="6"/>
      <c r="E262" s="6"/>
      <c r="F262" s="28"/>
      <c r="G262" s="6"/>
      <c r="H262" s="6"/>
    </row>
    <row r="263" ht="15.75" customHeight="1">
      <c r="A263" s="13"/>
      <c r="B263" s="13"/>
      <c r="C263" s="13"/>
      <c r="D263" s="13"/>
      <c r="E263" s="13"/>
      <c r="F263" s="27"/>
      <c r="G263" s="13"/>
      <c r="H263" s="13"/>
    </row>
    <row r="264" ht="15.75" customHeight="1">
      <c r="A264" s="6"/>
      <c r="B264" s="6"/>
      <c r="C264" s="6"/>
      <c r="D264" s="6"/>
      <c r="E264" s="6"/>
      <c r="F264" s="28"/>
      <c r="G264" s="6"/>
      <c r="H264" s="6"/>
    </row>
    <row r="265" ht="15.75" customHeight="1">
      <c r="A265" s="13"/>
      <c r="B265" s="13"/>
      <c r="C265" s="13"/>
      <c r="D265" s="13"/>
      <c r="E265" s="13"/>
      <c r="F265" s="27"/>
      <c r="G265" s="13"/>
      <c r="H265" s="13"/>
    </row>
    <row r="266" ht="15.75" customHeight="1">
      <c r="A266" s="6"/>
      <c r="B266" s="6"/>
      <c r="C266" s="6"/>
      <c r="D266" s="6"/>
      <c r="E266" s="6"/>
      <c r="F266" s="28"/>
      <c r="G266" s="6"/>
      <c r="H266" s="6"/>
    </row>
    <row r="267" ht="15.75" customHeight="1">
      <c r="A267" s="13"/>
      <c r="B267" s="13"/>
      <c r="C267" s="13"/>
      <c r="D267" s="13"/>
      <c r="E267" s="13"/>
      <c r="F267" s="27"/>
      <c r="G267" s="13"/>
      <c r="H267" s="13"/>
    </row>
    <row r="268" ht="15.75" customHeight="1">
      <c r="A268" s="6"/>
      <c r="B268" s="6"/>
      <c r="C268" s="6"/>
      <c r="D268" s="6"/>
      <c r="E268" s="6"/>
      <c r="F268" s="28"/>
      <c r="G268" s="6"/>
      <c r="H268" s="6"/>
    </row>
    <row r="269" ht="15.75" customHeight="1">
      <c r="A269" s="13"/>
      <c r="B269" s="13"/>
      <c r="C269" s="13"/>
      <c r="D269" s="13"/>
      <c r="E269" s="13"/>
      <c r="F269" s="27"/>
      <c r="G269" s="13"/>
      <c r="H269" s="13"/>
    </row>
    <row r="270" ht="15.75" customHeight="1">
      <c r="A270" s="6"/>
      <c r="B270" s="6"/>
      <c r="C270" s="6"/>
      <c r="D270" s="6"/>
      <c r="E270" s="6"/>
      <c r="F270" s="28"/>
      <c r="G270" s="6"/>
      <c r="H270" s="6"/>
    </row>
    <row r="271" ht="15.75" customHeight="1">
      <c r="A271" s="13"/>
      <c r="B271" s="13"/>
      <c r="C271" s="13"/>
      <c r="D271" s="13"/>
      <c r="E271" s="13"/>
      <c r="F271" s="27"/>
      <c r="G271" s="13"/>
      <c r="H271" s="13"/>
    </row>
    <row r="272" ht="15.75" customHeight="1">
      <c r="A272" s="6"/>
      <c r="B272" s="6"/>
      <c r="C272" s="6"/>
      <c r="D272" s="6"/>
      <c r="E272" s="6"/>
      <c r="F272" s="28"/>
      <c r="G272" s="6"/>
      <c r="H272" s="6"/>
    </row>
    <row r="273" ht="15.75" customHeight="1">
      <c r="A273" s="13"/>
      <c r="B273" s="13"/>
      <c r="C273" s="13"/>
      <c r="D273" s="13"/>
      <c r="E273" s="13"/>
      <c r="F273" s="27"/>
      <c r="G273" s="13"/>
      <c r="H273" s="13"/>
    </row>
    <row r="274" ht="15.75" customHeight="1">
      <c r="A274" s="6"/>
      <c r="B274" s="6"/>
      <c r="C274" s="6"/>
      <c r="D274" s="6"/>
      <c r="E274" s="6"/>
      <c r="F274" s="28"/>
      <c r="G274" s="6"/>
      <c r="H274" s="6"/>
    </row>
    <row r="275" ht="15.75" customHeight="1">
      <c r="A275" s="13"/>
      <c r="B275" s="13"/>
      <c r="C275" s="13"/>
      <c r="D275" s="13"/>
      <c r="E275" s="13"/>
      <c r="F275" s="27"/>
      <c r="G275" s="13"/>
      <c r="H275" s="13"/>
    </row>
    <row r="276" ht="15.75" customHeight="1">
      <c r="A276" s="6"/>
      <c r="B276" s="6"/>
      <c r="C276" s="6"/>
      <c r="D276" s="6"/>
      <c r="E276" s="6"/>
      <c r="F276" s="28"/>
      <c r="G276" s="6"/>
      <c r="H276" s="6"/>
    </row>
    <row r="277" ht="15.75" customHeight="1">
      <c r="A277" s="13"/>
      <c r="B277" s="13"/>
      <c r="C277" s="13"/>
      <c r="D277" s="13"/>
      <c r="E277" s="13"/>
      <c r="F277" s="27"/>
      <c r="G277" s="13"/>
      <c r="H277" s="13"/>
    </row>
    <row r="278" ht="15.75" customHeight="1">
      <c r="A278" s="6"/>
      <c r="B278" s="6"/>
      <c r="C278" s="6"/>
      <c r="D278" s="6"/>
      <c r="E278" s="6"/>
      <c r="F278" s="28"/>
      <c r="G278" s="6"/>
      <c r="H278" s="6"/>
    </row>
    <row r="279" ht="15.75" customHeight="1">
      <c r="A279" s="13"/>
      <c r="B279" s="13"/>
      <c r="C279" s="13"/>
      <c r="D279" s="13"/>
      <c r="E279" s="13"/>
      <c r="F279" s="27"/>
      <c r="G279" s="13"/>
      <c r="H279" s="13"/>
    </row>
    <row r="280" ht="15.75" customHeight="1">
      <c r="A280" s="6"/>
      <c r="B280" s="6"/>
      <c r="C280" s="6"/>
      <c r="D280" s="6"/>
      <c r="E280" s="6"/>
      <c r="F280" s="28"/>
      <c r="G280" s="6"/>
      <c r="H280" s="6"/>
    </row>
    <row r="281" ht="15.75" customHeight="1">
      <c r="A281" s="13"/>
      <c r="B281" s="13"/>
      <c r="C281" s="13"/>
      <c r="D281" s="13"/>
      <c r="E281" s="13"/>
      <c r="F281" s="27"/>
      <c r="G281" s="13"/>
      <c r="H281" s="13"/>
    </row>
    <row r="282" ht="15.75" customHeight="1">
      <c r="A282" s="6"/>
      <c r="B282" s="6"/>
      <c r="C282" s="6"/>
      <c r="D282" s="6"/>
      <c r="E282" s="6"/>
      <c r="F282" s="28"/>
      <c r="G282" s="6"/>
      <c r="H282" s="6"/>
    </row>
    <row r="283" ht="15.75" customHeight="1">
      <c r="A283" s="13"/>
      <c r="B283" s="13"/>
      <c r="C283" s="13"/>
      <c r="D283" s="13"/>
      <c r="E283" s="13"/>
      <c r="F283" s="27"/>
      <c r="G283" s="13"/>
      <c r="H283" s="13"/>
    </row>
    <row r="284" ht="15.75" customHeight="1">
      <c r="A284" s="6"/>
      <c r="B284" s="6"/>
      <c r="C284" s="6"/>
      <c r="D284" s="6"/>
      <c r="E284" s="6"/>
      <c r="F284" s="28"/>
      <c r="G284" s="6"/>
      <c r="H284" s="6"/>
    </row>
    <row r="285" ht="15.75" customHeight="1">
      <c r="A285" s="13"/>
      <c r="B285" s="13"/>
      <c r="C285" s="13"/>
      <c r="D285" s="13"/>
      <c r="E285" s="13"/>
      <c r="F285" s="27"/>
      <c r="G285" s="13"/>
      <c r="H285" s="13"/>
    </row>
    <row r="286" ht="15.75" customHeight="1">
      <c r="A286" s="6"/>
      <c r="B286" s="6"/>
      <c r="C286" s="6"/>
      <c r="D286" s="6"/>
      <c r="E286" s="6"/>
      <c r="F286" s="28"/>
      <c r="G286" s="6"/>
      <c r="H286" s="6"/>
    </row>
    <row r="287" ht="15.75" customHeight="1">
      <c r="A287" s="13"/>
      <c r="B287" s="13"/>
      <c r="C287" s="13"/>
      <c r="D287" s="13"/>
      <c r="E287" s="13"/>
      <c r="F287" s="27"/>
      <c r="G287" s="13"/>
      <c r="H287" s="13"/>
    </row>
    <row r="288" ht="15.75" customHeight="1">
      <c r="A288" s="6"/>
      <c r="B288" s="6"/>
      <c r="C288" s="6"/>
      <c r="D288" s="6"/>
      <c r="E288" s="6"/>
      <c r="F288" s="28"/>
      <c r="G288" s="6"/>
      <c r="H288" s="6"/>
    </row>
    <row r="289" ht="15.75" customHeight="1">
      <c r="A289" s="13"/>
      <c r="B289" s="13"/>
      <c r="C289" s="13"/>
      <c r="D289" s="13"/>
      <c r="E289" s="13"/>
      <c r="F289" s="27"/>
      <c r="G289" s="13"/>
      <c r="H289" s="13"/>
    </row>
    <row r="290" ht="15.75" customHeight="1">
      <c r="A290" s="6"/>
      <c r="B290" s="6"/>
      <c r="C290" s="6"/>
      <c r="D290" s="6"/>
      <c r="E290" s="6"/>
      <c r="F290" s="28"/>
      <c r="G290" s="6"/>
      <c r="H290" s="6"/>
    </row>
    <row r="291" ht="15.75" customHeight="1">
      <c r="A291" s="13"/>
      <c r="B291" s="13"/>
      <c r="C291" s="13"/>
      <c r="D291" s="13"/>
      <c r="E291" s="13"/>
      <c r="F291" s="27"/>
      <c r="G291" s="13"/>
      <c r="H291" s="13"/>
    </row>
    <row r="292" ht="15.75" customHeight="1">
      <c r="A292" s="6"/>
      <c r="B292" s="6"/>
      <c r="C292" s="6"/>
      <c r="D292" s="6"/>
      <c r="E292" s="6"/>
      <c r="F292" s="28"/>
      <c r="G292" s="6"/>
      <c r="H292" s="6"/>
    </row>
    <row r="293" ht="15.75" customHeight="1">
      <c r="A293" s="13"/>
      <c r="B293" s="13"/>
      <c r="C293" s="13"/>
      <c r="D293" s="13"/>
      <c r="E293" s="13"/>
      <c r="F293" s="27"/>
      <c r="G293" s="13"/>
      <c r="H293" s="13"/>
    </row>
    <row r="294" ht="15.75" customHeight="1">
      <c r="A294" s="6"/>
      <c r="B294" s="6"/>
      <c r="C294" s="6"/>
      <c r="D294" s="6"/>
      <c r="E294" s="6"/>
      <c r="F294" s="28"/>
      <c r="G294" s="6"/>
      <c r="H294" s="6"/>
    </row>
    <row r="295" ht="15.75" customHeight="1">
      <c r="A295" s="13"/>
      <c r="B295" s="13"/>
      <c r="C295" s="13"/>
      <c r="D295" s="13"/>
      <c r="E295" s="13"/>
      <c r="F295" s="27"/>
      <c r="G295" s="13"/>
      <c r="H295" s="13"/>
    </row>
    <row r="296" ht="15.75" customHeight="1">
      <c r="A296" s="6"/>
      <c r="B296" s="6"/>
      <c r="C296" s="6"/>
      <c r="D296" s="6"/>
      <c r="E296" s="6"/>
      <c r="F296" s="28"/>
      <c r="G296" s="6"/>
      <c r="H296" s="6"/>
    </row>
    <row r="297" ht="15.75" customHeight="1">
      <c r="A297" s="13"/>
      <c r="B297" s="13"/>
      <c r="C297" s="13"/>
      <c r="D297" s="13"/>
      <c r="E297" s="13"/>
      <c r="F297" s="27"/>
      <c r="G297" s="13"/>
      <c r="H297" s="13"/>
    </row>
    <row r="298" ht="15.75" customHeight="1">
      <c r="A298" s="6"/>
      <c r="B298" s="6"/>
      <c r="C298" s="6"/>
      <c r="D298" s="6"/>
      <c r="E298" s="6"/>
      <c r="F298" s="28"/>
      <c r="G298" s="6"/>
      <c r="H298" s="6"/>
    </row>
    <row r="299" ht="15.75" customHeight="1">
      <c r="A299" s="13"/>
      <c r="B299" s="13"/>
      <c r="C299" s="13"/>
      <c r="D299" s="13"/>
      <c r="E299" s="13"/>
      <c r="F299" s="27"/>
      <c r="G299" s="13"/>
      <c r="H299" s="13"/>
    </row>
    <row r="300" ht="15.75" customHeight="1">
      <c r="A300" s="6"/>
      <c r="B300" s="6"/>
      <c r="C300" s="6"/>
      <c r="D300" s="6"/>
      <c r="E300" s="6"/>
      <c r="F300" s="28"/>
      <c r="G300" s="6"/>
      <c r="H300" s="6"/>
    </row>
    <row r="301" ht="15.75" customHeight="1">
      <c r="A301" s="13"/>
      <c r="B301" s="13"/>
      <c r="C301" s="13"/>
      <c r="D301" s="13"/>
      <c r="E301" s="13"/>
      <c r="F301" s="27"/>
      <c r="G301" s="13"/>
      <c r="H301" s="13"/>
    </row>
    <row r="302" ht="15.75" customHeight="1">
      <c r="A302" s="6"/>
      <c r="B302" s="6"/>
      <c r="C302" s="6"/>
      <c r="D302" s="6"/>
      <c r="E302" s="6"/>
      <c r="F302" s="28"/>
      <c r="G302" s="6"/>
      <c r="H302" s="6"/>
    </row>
    <row r="303" ht="15.75" customHeight="1">
      <c r="A303" s="13"/>
      <c r="B303" s="13"/>
      <c r="C303" s="13"/>
      <c r="D303" s="13"/>
      <c r="E303" s="13"/>
      <c r="F303" s="27"/>
      <c r="G303" s="13"/>
      <c r="H303" s="13"/>
    </row>
    <row r="304" ht="15.75" customHeight="1">
      <c r="A304" s="6"/>
      <c r="B304" s="6"/>
      <c r="C304" s="6"/>
      <c r="D304" s="6"/>
      <c r="E304" s="6"/>
      <c r="F304" s="28"/>
      <c r="G304" s="6"/>
      <c r="H304" s="6"/>
    </row>
    <row r="305" ht="15.75" customHeight="1">
      <c r="A305" s="13"/>
      <c r="B305" s="13"/>
      <c r="C305" s="13"/>
      <c r="D305" s="13"/>
      <c r="E305" s="13"/>
      <c r="F305" s="27"/>
      <c r="G305" s="13"/>
      <c r="H305" s="13"/>
    </row>
    <row r="306" ht="15.75" customHeight="1">
      <c r="A306" s="6"/>
      <c r="B306" s="6"/>
      <c r="C306" s="6"/>
      <c r="D306" s="6"/>
      <c r="E306" s="6"/>
      <c r="F306" s="28"/>
      <c r="G306" s="6"/>
      <c r="H306" s="6"/>
    </row>
    <row r="307" ht="15.75" customHeight="1">
      <c r="A307" s="13"/>
      <c r="B307" s="13"/>
      <c r="C307" s="13"/>
      <c r="D307" s="13"/>
      <c r="E307" s="13"/>
      <c r="F307" s="27"/>
      <c r="G307" s="13"/>
      <c r="H307" s="13"/>
    </row>
    <row r="308" ht="15.75" customHeight="1">
      <c r="A308" s="6"/>
      <c r="B308" s="6"/>
      <c r="C308" s="6"/>
      <c r="D308" s="6"/>
      <c r="E308" s="6"/>
      <c r="F308" s="28"/>
      <c r="G308" s="6"/>
      <c r="H308" s="6"/>
    </row>
    <row r="309" ht="15.75" customHeight="1">
      <c r="A309" s="13"/>
      <c r="B309" s="13"/>
      <c r="C309" s="13"/>
      <c r="D309" s="13"/>
      <c r="E309" s="13"/>
      <c r="F309" s="27"/>
      <c r="G309" s="13"/>
      <c r="H309" s="13"/>
    </row>
    <row r="310" ht="15.75" customHeight="1">
      <c r="A310" s="6"/>
      <c r="B310" s="6"/>
      <c r="C310" s="6"/>
      <c r="D310" s="6"/>
      <c r="E310" s="6"/>
      <c r="F310" s="28"/>
      <c r="G310" s="6"/>
      <c r="H310" s="6"/>
    </row>
    <row r="311" ht="15.75" customHeight="1">
      <c r="A311" s="13"/>
      <c r="B311" s="13"/>
      <c r="C311" s="13"/>
      <c r="D311" s="13"/>
      <c r="E311" s="13"/>
      <c r="F311" s="27"/>
      <c r="G311" s="13"/>
      <c r="H311" s="13"/>
    </row>
    <row r="312" ht="15.75" customHeight="1">
      <c r="A312" s="6"/>
      <c r="B312" s="6"/>
      <c r="C312" s="6"/>
      <c r="D312" s="6"/>
      <c r="E312" s="6"/>
      <c r="F312" s="28"/>
      <c r="G312" s="6"/>
      <c r="H312" s="6"/>
    </row>
    <row r="313" ht="15.75" customHeight="1">
      <c r="A313" s="13"/>
      <c r="B313" s="13"/>
      <c r="C313" s="13"/>
      <c r="D313" s="13"/>
      <c r="E313" s="13"/>
      <c r="F313" s="27"/>
      <c r="G313" s="13"/>
      <c r="H313" s="13"/>
    </row>
    <row r="314" ht="15.75" customHeight="1">
      <c r="A314" s="6"/>
      <c r="B314" s="6"/>
      <c r="C314" s="6"/>
      <c r="D314" s="6"/>
      <c r="E314" s="6"/>
      <c r="F314" s="28"/>
      <c r="G314" s="6"/>
      <c r="H314" s="6"/>
    </row>
    <row r="315" ht="15.75" customHeight="1">
      <c r="A315" s="13"/>
      <c r="B315" s="13"/>
      <c r="C315" s="13"/>
      <c r="D315" s="13"/>
      <c r="E315" s="13"/>
      <c r="F315" s="27"/>
      <c r="G315" s="13"/>
      <c r="H315" s="13"/>
    </row>
    <row r="316" ht="15.75" customHeight="1">
      <c r="A316" s="6"/>
      <c r="B316" s="6"/>
      <c r="C316" s="6"/>
      <c r="D316" s="6"/>
      <c r="E316" s="6"/>
      <c r="F316" s="28"/>
      <c r="G316" s="6"/>
      <c r="H316" s="6"/>
    </row>
    <row r="317" ht="15.75" customHeight="1">
      <c r="A317" s="13"/>
      <c r="B317" s="13"/>
      <c r="C317" s="13"/>
      <c r="D317" s="13"/>
      <c r="E317" s="13"/>
      <c r="F317" s="27"/>
      <c r="G317" s="13"/>
      <c r="H317" s="13"/>
    </row>
    <row r="318" ht="15.75" customHeight="1">
      <c r="A318" s="6"/>
      <c r="B318" s="6"/>
      <c r="C318" s="6"/>
      <c r="D318" s="6"/>
      <c r="E318" s="6"/>
      <c r="F318" s="28"/>
      <c r="G318" s="6"/>
      <c r="H318" s="6"/>
    </row>
    <row r="319" ht="15.75" customHeight="1">
      <c r="A319" s="13"/>
      <c r="B319" s="13"/>
      <c r="C319" s="13"/>
      <c r="D319" s="13"/>
      <c r="E319" s="13"/>
      <c r="F319" s="27"/>
      <c r="G319" s="13"/>
      <c r="H319" s="13"/>
    </row>
    <row r="320" ht="15.75" customHeight="1">
      <c r="A320" s="6"/>
      <c r="B320" s="6"/>
      <c r="C320" s="6"/>
      <c r="D320" s="6"/>
      <c r="E320" s="6"/>
      <c r="F320" s="28"/>
      <c r="G320" s="6"/>
      <c r="H320" s="6"/>
    </row>
    <row r="321" ht="15.75" customHeight="1">
      <c r="A321" s="13"/>
      <c r="B321" s="13"/>
      <c r="C321" s="13"/>
      <c r="D321" s="13"/>
      <c r="E321" s="13"/>
      <c r="F321" s="27"/>
      <c r="G321" s="13"/>
      <c r="H321" s="13"/>
    </row>
    <row r="322" ht="15.75" customHeight="1">
      <c r="A322" s="6"/>
      <c r="B322" s="6"/>
      <c r="C322" s="6"/>
      <c r="D322" s="6"/>
      <c r="E322" s="6"/>
      <c r="F322" s="28"/>
      <c r="G322" s="6"/>
      <c r="H322" s="6"/>
    </row>
    <row r="323" ht="15.75" customHeight="1">
      <c r="A323" s="13"/>
      <c r="B323" s="13"/>
      <c r="C323" s="13"/>
      <c r="D323" s="13"/>
      <c r="E323" s="13"/>
      <c r="F323" s="27"/>
      <c r="G323" s="13"/>
      <c r="H323" s="13"/>
    </row>
    <row r="324" ht="15.75" customHeight="1">
      <c r="A324" s="6"/>
      <c r="B324" s="6"/>
      <c r="C324" s="6"/>
      <c r="D324" s="6"/>
      <c r="E324" s="6"/>
      <c r="F324" s="28"/>
      <c r="G324" s="6"/>
      <c r="H324" s="6"/>
    </row>
    <row r="325" ht="15.75" customHeight="1">
      <c r="A325" s="13"/>
      <c r="B325" s="13"/>
      <c r="C325" s="13"/>
      <c r="D325" s="13"/>
      <c r="E325" s="13"/>
      <c r="F325" s="27"/>
      <c r="G325" s="13"/>
      <c r="H325" s="13"/>
    </row>
    <row r="326" ht="15.75" customHeight="1">
      <c r="A326" s="6"/>
      <c r="B326" s="6"/>
      <c r="C326" s="6"/>
      <c r="D326" s="6"/>
      <c r="E326" s="6"/>
      <c r="F326" s="28"/>
      <c r="G326" s="6"/>
      <c r="H326" s="6"/>
    </row>
    <row r="327" ht="15.75" customHeight="1">
      <c r="A327" s="13"/>
      <c r="B327" s="13"/>
      <c r="C327" s="13"/>
      <c r="D327" s="13"/>
      <c r="E327" s="13"/>
      <c r="F327" s="27"/>
      <c r="G327" s="13"/>
      <c r="H327" s="13"/>
    </row>
    <row r="328" ht="15.75" customHeight="1">
      <c r="A328" s="6"/>
      <c r="B328" s="6"/>
      <c r="C328" s="6"/>
      <c r="D328" s="6"/>
      <c r="E328" s="6"/>
      <c r="F328" s="28"/>
      <c r="G328" s="6"/>
      <c r="H328" s="6"/>
    </row>
    <row r="329" ht="15.75" customHeight="1">
      <c r="A329" s="13"/>
      <c r="B329" s="13"/>
      <c r="C329" s="13"/>
      <c r="D329" s="13"/>
      <c r="E329" s="13"/>
      <c r="F329" s="27"/>
      <c r="G329" s="13"/>
      <c r="H329" s="13"/>
    </row>
    <row r="330" ht="15.75" customHeight="1">
      <c r="A330" s="6"/>
      <c r="B330" s="6"/>
      <c r="C330" s="6"/>
      <c r="D330" s="6"/>
      <c r="E330" s="6"/>
      <c r="F330" s="28"/>
      <c r="G330" s="6"/>
      <c r="H330" s="6"/>
    </row>
    <row r="331" ht="15.75" customHeight="1">
      <c r="A331" s="13"/>
      <c r="B331" s="13"/>
      <c r="C331" s="13"/>
      <c r="D331" s="13"/>
      <c r="E331" s="13"/>
      <c r="F331" s="27"/>
      <c r="G331" s="13"/>
      <c r="H331" s="13"/>
    </row>
    <row r="332" ht="15.75" customHeight="1">
      <c r="A332" s="6"/>
      <c r="B332" s="6"/>
      <c r="C332" s="6"/>
      <c r="D332" s="6"/>
      <c r="E332" s="6"/>
      <c r="F332" s="28"/>
      <c r="G332" s="6"/>
      <c r="H332" s="6"/>
    </row>
    <row r="333" ht="15.75" customHeight="1">
      <c r="A333" s="13"/>
      <c r="B333" s="13"/>
      <c r="C333" s="13"/>
      <c r="D333" s="13"/>
      <c r="E333" s="13"/>
      <c r="F333" s="27"/>
      <c r="G333" s="13"/>
      <c r="H333" s="13"/>
    </row>
    <row r="334" ht="15.75" customHeight="1">
      <c r="A334" s="6"/>
      <c r="B334" s="6"/>
      <c r="C334" s="6"/>
      <c r="D334" s="6"/>
      <c r="E334" s="6"/>
      <c r="F334" s="28"/>
      <c r="G334" s="6"/>
      <c r="H334" s="6"/>
    </row>
    <row r="335" ht="15.75" customHeight="1">
      <c r="A335" s="13"/>
      <c r="B335" s="13"/>
      <c r="C335" s="13"/>
      <c r="D335" s="13"/>
      <c r="E335" s="13"/>
      <c r="F335" s="27"/>
      <c r="G335" s="13"/>
      <c r="H335" s="13"/>
    </row>
    <row r="336" ht="15.75" customHeight="1">
      <c r="A336" s="6"/>
      <c r="B336" s="6"/>
      <c r="C336" s="6"/>
      <c r="D336" s="6"/>
      <c r="E336" s="6"/>
      <c r="F336" s="28"/>
      <c r="G336" s="6"/>
      <c r="H336" s="6"/>
    </row>
    <row r="337" ht="15.75" customHeight="1">
      <c r="A337" s="13"/>
      <c r="B337" s="13"/>
      <c r="C337" s="13"/>
      <c r="D337" s="13"/>
      <c r="E337" s="13"/>
      <c r="F337" s="27"/>
      <c r="G337" s="13"/>
      <c r="H337" s="13"/>
    </row>
    <row r="338" ht="15.75" customHeight="1">
      <c r="A338" s="6"/>
      <c r="B338" s="6"/>
      <c r="C338" s="6"/>
      <c r="D338" s="6"/>
      <c r="E338" s="6"/>
      <c r="F338" s="28"/>
      <c r="G338" s="6"/>
      <c r="H338" s="6"/>
    </row>
    <row r="339" ht="15.75" customHeight="1">
      <c r="A339" s="13"/>
      <c r="B339" s="13"/>
      <c r="C339" s="13"/>
      <c r="D339" s="13"/>
      <c r="E339" s="13"/>
      <c r="F339" s="27"/>
      <c r="G339" s="13"/>
      <c r="H339" s="13"/>
    </row>
    <row r="340" ht="15.75" customHeight="1">
      <c r="A340" s="6"/>
      <c r="B340" s="6"/>
      <c r="C340" s="6"/>
      <c r="D340" s="6"/>
      <c r="E340" s="6"/>
      <c r="F340" s="28"/>
      <c r="G340" s="6"/>
      <c r="H340" s="6"/>
    </row>
    <row r="341" ht="15.75" customHeight="1">
      <c r="A341" s="13"/>
      <c r="B341" s="13"/>
      <c r="C341" s="13"/>
      <c r="D341" s="13"/>
      <c r="E341" s="13"/>
      <c r="F341" s="27"/>
      <c r="G341" s="13"/>
      <c r="H341" s="13"/>
    </row>
    <row r="342" ht="15.75" customHeight="1">
      <c r="A342" s="6"/>
      <c r="B342" s="6"/>
      <c r="C342" s="6"/>
      <c r="D342" s="6"/>
      <c r="E342" s="6"/>
      <c r="F342" s="28"/>
      <c r="G342" s="6"/>
      <c r="H342" s="6"/>
    </row>
    <row r="343" ht="15.75" customHeight="1">
      <c r="A343" s="13"/>
      <c r="B343" s="13"/>
      <c r="C343" s="13"/>
      <c r="D343" s="13"/>
      <c r="E343" s="13"/>
      <c r="F343" s="27"/>
      <c r="G343" s="13"/>
      <c r="H343" s="13"/>
    </row>
    <row r="344" ht="15.75" customHeight="1">
      <c r="A344" s="6"/>
      <c r="B344" s="6"/>
      <c r="C344" s="6"/>
      <c r="D344" s="6"/>
      <c r="E344" s="6"/>
      <c r="F344" s="28"/>
      <c r="G344" s="6"/>
      <c r="H344" s="6"/>
    </row>
    <row r="345" ht="15.75" customHeight="1">
      <c r="A345" s="13"/>
      <c r="B345" s="13"/>
      <c r="C345" s="13"/>
      <c r="D345" s="13"/>
      <c r="E345" s="13"/>
      <c r="F345" s="27"/>
      <c r="G345" s="13"/>
      <c r="H345" s="13"/>
    </row>
    <row r="346" ht="15.75" customHeight="1">
      <c r="A346" s="6"/>
      <c r="B346" s="6"/>
      <c r="C346" s="6"/>
      <c r="D346" s="6"/>
      <c r="E346" s="6"/>
      <c r="F346" s="28"/>
      <c r="G346" s="6"/>
      <c r="H346" s="6"/>
    </row>
    <row r="347" ht="15.75" customHeight="1">
      <c r="A347" s="13"/>
      <c r="B347" s="13"/>
      <c r="C347" s="13"/>
      <c r="D347" s="13"/>
      <c r="E347" s="13"/>
      <c r="F347" s="27"/>
      <c r="G347" s="13"/>
      <c r="H347" s="13"/>
    </row>
    <row r="348" ht="15.75" customHeight="1">
      <c r="A348" s="6"/>
      <c r="B348" s="6"/>
      <c r="C348" s="6"/>
      <c r="D348" s="6"/>
      <c r="E348" s="6"/>
      <c r="F348" s="28"/>
      <c r="G348" s="6"/>
      <c r="H348" s="6"/>
    </row>
    <row r="349" ht="15.75" customHeight="1">
      <c r="A349" s="13"/>
      <c r="B349" s="13"/>
      <c r="C349" s="13"/>
      <c r="D349" s="13"/>
      <c r="E349" s="13"/>
      <c r="F349" s="27"/>
      <c r="G349" s="13"/>
      <c r="H349" s="13"/>
    </row>
    <row r="350" ht="15.75" customHeight="1">
      <c r="A350" s="6"/>
      <c r="B350" s="6"/>
      <c r="C350" s="6"/>
      <c r="D350" s="6"/>
      <c r="E350" s="6"/>
      <c r="F350" s="28"/>
      <c r="G350" s="6"/>
      <c r="H350" s="6"/>
    </row>
    <row r="351" ht="15.75" customHeight="1">
      <c r="A351" s="13"/>
      <c r="B351" s="13"/>
      <c r="C351" s="13"/>
      <c r="D351" s="13"/>
      <c r="E351" s="13"/>
      <c r="F351" s="27"/>
      <c r="G351" s="13"/>
      <c r="H351" s="13"/>
    </row>
    <row r="352" ht="15.75" customHeight="1">
      <c r="A352" s="6"/>
      <c r="B352" s="6"/>
      <c r="C352" s="6"/>
      <c r="D352" s="6"/>
      <c r="E352" s="6"/>
      <c r="F352" s="28"/>
      <c r="G352" s="6"/>
      <c r="H352" s="6"/>
    </row>
    <row r="353" ht="15.75" customHeight="1">
      <c r="A353" s="13"/>
      <c r="B353" s="13"/>
      <c r="C353" s="13"/>
      <c r="D353" s="13"/>
      <c r="E353" s="13"/>
      <c r="F353" s="27"/>
      <c r="G353" s="13"/>
      <c r="H353" s="13"/>
    </row>
    <row r="354" ht="15.75" customHeight="1">
      <c r="A354" s="6"/>
      <c r="B354" s="6"/>
      <c r="C354" s="6"/>
      <c r="D354" s="6"/>
      <c r="E354" s="6"/>
      <c r="F354" s="28"/>
      <c r="G354" s="6"/>
      <c r="H354" s="6"/>
    </row>
    <row r="355" ht="15.75" customHeight="1">
      <c r="A355" s="13"/>
      <c r="B355" s="13"/>
      <c r="C355" s="13"/>
      <c r="D355" s="13"/>
      <c r="E355" s="13"/>
      <c r="F355" s="27"/>
      <c r="G355" s="13"/>
      <c r="H355" s="13"/>
    </row>
    <row r="356" ht="15.75" customHeight="1">
      <c r="A356" s="6"/>
      <c r="B356" s="6"/>
      <c r="C356" s="6"/>
      <c r="D356" s="6"/>
      <c r="E356" s="6"/>
      <c r="F356" s="28"/>
      <c r="G356" s="6"/>
      <c r="H356" s="6"/>
    </row>
    <row r="357" ht="15.75" customHeight="1">
      <c r="A357" s="13"/>
      <c r="B357" s="13"/>
      <c r="C357" s="13"/>
      <c r="D357" s="13"/>
      <c r="E357" s="13"/>
      <c r="F357" s="27"/>
      <c r="G357" s="13"/>
      <c r="H357" s="13"/>
    </row>
    <row r="358" ht="15.75" customHeight="1">
      <c r="A358" s="6"/>
      <c r="B358" s="6"/>
      <c r="C358" s="6"/>
      <c r="D358" s="6"/>
      <c r="E358" s="6"/>
      <c r="F358" s="28"/>
      <c r="G358" s="6"/>
      <c r="H358" s="6"/>
    </row>
    <row r="359" ht="15.75" customHeight="1">
      <c r="A359" s="13"/>
      <c r="B359" s="13"/>
      <c r="C359" s="13"/>
      <c r="D359" s="13"/>
      <c r="E359" s="13"/>
      <c r="F359" s="27"/>
      <c r="G359" s="13"/>
      <c r="H359" s="13"/>
    </row>
    <row r="360" ht="15.75" customHeight="1">
      <c r="A360" s="6"/>
      <c r="B360" s="6"/>
      <c r="C360" s="6"/>
      <c r="D360" s="6"/>
      <c r="E360" s="6"/>
      <c r="F360" s="28"/>
      <c r="G360" s="6"/>
      <c r="H360" s="6"/>
    </row>
    <row r="361" ht="15.75" customHeight="1">
      <c r="A361" s="13"/>
      <c r="B361" s="13"/>
      <c r="C361" s="13"/>
      <c r="D361" s="13"/>
      <c r="E361" s="13"/>
      <c r="F361" s="27"/>
      <c r="G361" s="13"/>
      <c r="H361" s="13"/>
    </row>
    <row r="362" ht="15.75" customHeight="1">
      <c r="A362" s="6"/>
      <c r="B362" s="6"/>
      <c r="C362" s="6"/>
      <c r="D362" s="6"/>
      <c r="E362" s="6"/>
      <c r="F362" s="28"/>
      <c r="G362" s="6"/>
      <c r="H362" s="6"/>
    </row>
    <row r="363" ht="15.75" customHeight="1">
      <c r="A363" s="13"/>
      <c r="B363" s="13"/>
      <c r="C363" s="13"/>
      <c r="D363" s="13"/>
      <c r="E363" s="13"/>
      <c r="F363" s="27"/>
      <c r="G363" s="13"/>
      <c r="H363" s="13"/>
    </row>
    <row r="364" ht="15.75" customHeight="1">
      <c r="A364" s="6"/>
      <c r="B364" s="6"/>
      <c r="C364" s="6"/>
      <c r="D364" s="6"/>
      <c r="E364" s="6"/>
      <c r="F364" s="28"/>
      <c r="G364" s="6"/>
      <c r="H364" s="6"/>
    </row>
    <row r="365" ht="15.75" customHeight="1">
      <c r="A365" s="13"/>
      <c r="B365" s="13"/>
      <c r="C365" s="13"/>
      <c r="D365" s="13"/>
      <c r="E365" s="13"/>
      <c r="F365" s="27"/>
      <c r="G365" s="13"/>
      <c r="H365" s="13"/>
    </row>
    <row r="366" ht="15.75" customHeight="1">
      <c r="A366" s="6"/>
      <c r="B366" s="6"/>
      <c r="C366" s="6"/>
      <c r="D366" s="6"/>
      <c r="E366" s="6"/>
      <c r="F366" s="28"/>
      <c r="G366" s="6"/>
      <c r="H366" s="6"/>
    </row>
    <row r="367" ht="15.75" customHeight="1">
      <c r="A367" s="13"/>
      <c r="B367" s="13"/>
      <c r="C367" s="13"/>
      <c r="D367" s="13"/>
      <c r="E367" s="13"/>
      <c r="F367" s="27"/>
      <c r="G367" s="13"/>
      <c r="H367" s="13"/>
    </row>
    <row r="368" ht="15.75" customHeight="1">
      <c r="A368" s="6"/>
      <c r="B368" s="6"/>
      <c r="C368" s="6"/>
      <c r="D368" s="6"/>
      <c r="E368" s="6"/>
      <c r="F368" s="28"/>
      <c r="G368" s="6"/>
      <c r="H368" s="6"/>
    </row>
    <row r="369" ht="15.75" customHeight="1">
      <c r="A369" s="13"/>
      <c r="B369" s="13"/>
      <c r="C369" s="13"/>
      <c r="D369" s="13"/>
      <c r="E369" s="13"/>
      <c r="F369" s="27"/>
      <c r="G369" s="13"/>
      <c r="H369" s="13"/>
    </row>
    <row r="370" ht="15.75" customHeight="1">
      <c r="A370" s="6"/>
      <c r="B370" s="6"/>
      <c r="C370" s="6"/>
      <c r="D370" s="6"/>
      <c r="E370" s="6"/>
      <c r="F370" s="28"/>
      <c r="G370" s="6"/>
      <c r="H370" s="6"/>
    </row>
    <row r="371" ht="15.75" customHeight="1">
      <c r="A371" s="13"/>
      <c r="B371" s="13"/>
      <c r="C371" s="13"/>
      <c r="D371" s="13"/>
      <c r="E371" s="13"/>
      <c r="F371" s="27"/>
      <c r="G371" s="13"/>
      <c r="H371" s="13"/>
    </row>
    <row r="372" ht="15.75" customHeight="1">
      <c r="A372" s="6"/>
      <c r="B372" s="6"/>
      <c r="C372" s="6"/>
      <c r="D372" s="6"/>
      <c r="E372" s="6"/>
      <c r="F372" s="28"/>
      <c r="G372" s="6"/>
      <c r="H372" s="6"/>
    </row>
    <row r="373" ht="15.75" customHeight="1">
      <c r="A373" s="13"/>
      <c r="B373" s="13"/>
      <c r="C373" s="13"/>
      <c r="D373" s="13"/>
      <c r="E373" s="13"/>
      <c r="F373" s="27"/>
      <c r="G373" s="13"/>
      <c r="H373" s="13"/>
    </row>
    <row r="374" ht="15.75" customHeight="1">
      <c r="A374" s="6"/>
      <c r="B374" s="6"/>
      <c r="C374" s="6"/>
      <c r="D374" s="6"/>
      <c r="E374" s="6"/>
      <c r="F374" s="28"/>
      <c r="G374" s="6"/>
      <c r="H374" s="6"/>
    </row>
    <row r="375" ht="15.75" customHeight="1">
      <c r="A375" s="13"/>
      <c r="B375" s="13"/>
      <c r="C375" s="13"/>
      <c r="D375" s="13"/>
      <c r="E375" s="13"/>
      <c r="F375" s="27"/>
      <c r="G375" s="13"/>
      <c r="H375" s="13"/>
    </row>
    <row r="376" ht="15.75" customHeight="1">
      <c r="A376" s="6"/>
      <c r="B376" s="6"/>
      <c r="C376" s="6"/>
      <c r="D376" s="6"/>
      <c r="E376" s="6"/>
      <c r="F376" s="28"/>
      <c r="G376" s="6"/>
      <c r="H376" s="6"/>
    </row>
    <row r="377" ht="15.75" customHeight="1">
      <c r="A377" s="13"/>
      <c r="B377" s="13"/>
      <c r="C377" s="13"/>
      <c r="D377" s="13"/>
      <c r="E377" s="13"/>
      <c r="F377" s="27"/>
      <c r="G377" s="13"/>
      <c r="H377" s="13"/>
    </row>
    <row r="378" ht="15.75" customHeight="1">
      <c r="A378" s="6"/>
      <c r="B378" s="6"/>
      <c r="C378" s="6"/>
      <c r="D378" s="6"/>
      <c r="E378" s="6"/>
      <c r="F378" s="28"/>
      <c r="G378" s="6"/>
      <c r="H378" s="6"/>
    </row>
    <row r="379" ht="15.75" customHeight="1">
      <c r="A379" s="13"/>
      <c r="B379" s="13"/>
      <c r="C379" s="13"/>
      <c r="D379" s="13"/>
      <c r="E379" s="13"/>
      <c r="F379" s="27"/>
      <c r="G379" s="13"/>
      <c r="H379" s="13"/>
    </row>
    <row r="380" ht="15.75" customHeight="1">
      <c r="A380" s="6"/>
      <c r="B380" s="6"/>
      <c r="C380" s="6"/>
      <c r="D380" s="6"/>
      <c r="E380" s="6"/>
      <c r="F380" s="28"/>
      <c r="G380" s="6"/>
      <c r="H380" s="6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</row>
    <row r="382" ht="15.75" customHeight="1">
      <c r="A382" s="6"/>
      <c r="B382" s="6"/>
      <c r="C382" s="6"/>
      <c r="D382" s="6"/>
      <c r="E382" s="6"/>
      <c r="F382" s="6"/>
      <c r="G382" s="6"/>
      <c r="H382" s="6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</row>
    <row r="384" ht="15.75" customHeight="1">
      <c r="A384" s="6"/>
      <c r="B384" s="6"/>
      <c r="C384" s="6"/>
      <c r="D384" s="6"/>
      <c r="E384" s="6"/>
      <c r="F384" s="6"/>
      <c r="G384" s="6"/>
      <c r="H384" s="6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</row>
    <row r="386" ht="15.75" customHeight="1">
      <c r="A386" s="6"/>
      <c r="B386" s="6"/>
      <c r="C386" s="6"/>
      <c r="D386" s="6"/>
      <c r="E386" s="6"/>
      <c r="F386" s="6"/>
      <c r="G386" s="6"/>
      <c r="H386" s="6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</row>
    <row r="388" ht="15.75" customHeight="1">
      <c r="A388" s="6"/>
      <c r="B388" s="6"/>
      <c r="C388" s="6"/>
      <c r="D388" s="6"/>
      <c r="E388" s="6"/>
      <c r="F388" s="6"/>
      <c r="G388" s="6"/>
      <c r="H388" s="6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</row>
    <row r="390" ht="15.75" customHeight="1">
      <c r="A390" s="6"/>
      <c r="B390" s="6"/>
      <c r="C390" s="6"/>
      <c r="D390" s="6"/>
      <c r="E390" s="6"/>
      <c r="F390" s="6"/>
      <c r="G390" s="6"/>
      <c r="H390" s="6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</row>
    <row r="392" ht="15.75" customHeight="1">
      <c r="A392" s="6"/>
      <c r="B392" s="6"/>
      <c r="C392" s="6"/>
      <c r="D392" s="6"/>
      <c r="E392" s="6"/>
      <c r="F392" s="6"/>
      <c r="G392" s="6"/>
      <c r="H392" s="6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</row>
    <row r="394" ht="15.75" customHeight="1">
      <c r="A394" s="29"/>
      <c r="B394" s="29"/>
      <c r="C394" s="29"/>
      <c r="D394" s="29"/>
      <c r="E394" s="29"/>
      <c r="F394" s="29"/>
      <c r="G394" s="29"/>
      <c r="H394" s="29"/>
    </row>
    <row r="395" ht="15.75" customHeight="1">
      <c r="A395" s="30"/>
      <c r="B395" s="30"/>
      <c r="C395" s="30"/>
      <c r="D395" s="30"/>
      <c r="E395" s="30"/>
      <c r="F395" s="30"/>
      <c r="G395" s="30"/>
      <c r="H395" s="30"/>
    </row>
    <row r="396" ht="15.75" customHeight="1">
      <c r="A396" s="29"/>
      <c r="B396" s="29"/>
      <c r="C396" s="29"/>
      <c r="D396" s="29"/>
      <c r="E396" s="29"/>
      <c r="F396" s="29"/>
      <c r="G396" s="29"/>
      <c r="H396" s="29"/>
    </row>
    <row r="397" ht="15.75" customHeight="1">
      <c r="A397" s="30"/>
      <c r="B397" s="30"/>
      <c r="C397" s="30"/>
      <c r="D397" s="30"/>
      <c r="E397" s="30"/>
      <c r="F397" s="30"/>
      <c r="G397" s="30"/>
      <c r="H397" s="30"/>
    </row>
    <row r="398" ht="15.75" customHeight="1">
      <c r="A398" s="29"/>
      <c r="B398" s="29"/>
      <c r="C398" s="29"/>
      <c r="D398" s="29"/>
      <c r="E398" s="29"/>
      <c r="F398" s="29"/>
      <c r="G398" s="29"/>
      <c r="H398" s="29"/>
    </row>
    <row r="399" ht="15.75" customHeight="1">
      <c r="A399" s="30"/>
      <c r="B399" s="30"/>
      <c r="C399" s="30"/>
      <c r="D399" s="30"/>
      <c r="E399" s="30"/>
      <c r="F399" s="30"/>
      <c r="G399" s="30"/>
      <c r="H399" s="30"/>
    </row>
    <row r="400" ht="15.75" customHeight="1">
      <c r="A400" s="29"/>
      <c r="B400" s="29"/>
      <c r="C400" s="29"/>
      <c r="D400" s="29"/>
      <c r="E400" s="29"/>
      <c r="F400" s="29"/>
      <c r="G400" s="29"/>
      <c r="H400" s="29"/>
    </row>
    <row r="401" ht="15.75" customHeight="1">
      <c r="A401" s="30"/>
      <c r="B401" s="30"/>
      <c r="C401" s="30"/>
      <c r="D401" s="30"/>
      <c r="E401" s="30"/>
      <c r="F401" s="30"/>
      <c r="G401" s="30"/>
      <c r="H401" s="30"/>
    </row>
    <row r="402" ht="15.75" customHeight="1">
      <c r="A402" s="29"/>
      <c r="B402" s="29"/>
      <c r="C402" s="29"/>
      <c r="D402" s="29"/>
      <c r="E402" s="29"/>
      <c r="F402" s="29"/>
      <c r="G402" s="29"/>
      <c r="H402" s="29"/>
    </row>
    <row r="403" ht="15.75" customHeight="1">
      <c r="A403" s="30"/>
      <c r="B403" s="30"/>
      <c r="C403" s="30"/>
      <c r="D403" s="30"/>
      <c r="E403" s="30"/>
      <c r="F403" s="30"/>
      <c r="G403" s="30"/>
      <c r="H403" s="30"/>
    </row>
    <row r="404" ht="15.75" customHeight="1">
      <c r="A404" s="29"/>
      <c r="B404" s="29"/>
      <c r="C404" s="29"/>
      <c r="D404" s="29"/>
      <c r="E404" s="29"/>
      <c r="F404" s="29"/>
      <c r="G404" s="29"/>
      <c r="H404" s="29"/>
    </row>
    <row r="405" ht="15.75" customHeight="1">
      <c r="A405" s="30"/>
      <c r="B405" s="30"/>
      <c r="C405" s="30"/>
      <c r="D405" s="30"/>
      <c r="E405" s="30"/>
      <c r="F405" s="30"/>
      <c r="G405" s="30"/>
      <c r="H405" s="30"/>
    </row>
    <row r="406" ht="15.75" customHeight="1">
      <c r="A406" s="29"/>
      <c r="B406" s="29"/>
      <c r="C406" s="29"/>
      <c r="D406" s="29"/>
      <c r="E406" s="29"/>
      <c r="F406" s="29"/>
      <c r="G406" s="29"/>
      <c r="H406" s="29"/>
    </row>
    <row r="407" ht="15.75" customHeight="1">
      <c r="A407" s="30"/>
      <c r="B407" s="30"/>
      <c r="C407" s="30"/>
      <c r="D407" s="30"/>
      <c r="E407" s="30"/>
      <c r="F407" s="30"/>
      <c r="G407" s="30"/>
      <c r="H407" s="30"/>
    </row>
    <row r="408" ht="15.75" customHeight="1">
      <c r="A408" s="29"/>
      <c r="B408" s="29"/>
      <c r="C408" s="29"/>
      <c r="D408" s="29"/>
      <c r="E408" s="29"/>
      <c r="F408" s="29"/>
      <c r="G408" s="29"/>
      <c r="H408" s="29"/>
    </row>
    <row r="409" ht="15.75" customHeight="1">
      <c r="A409" s="30"/>
      <c r="B409" s="30"/>
      <c r="C409" s="30"/>
      <c r="D409" s="30"/>
      <c r="E409" s="30"/>
      <c r="F409" s="30"/>
      <c r="G409" s="30"/>
      <c r="H409" s="30"/>
    </row>
    <row r="410" ht="15.75" customHeight="1">
      <c r="A410" s="29"/>
      <c r="B410" s="29"/>
      <c r="C410" s="29"/>
      <c r="D410" s="29"/>
      <c r="E410" s="29"/>
      <c r="F410" s="29"/>
      <c r="G410" s="29"/>
      <c r="H410" s="29"/>
    </row>
    <row r="411" ht="15.75" customHeight="1">
      <c r="A411" s="30"/>
      <c r="B411" s="30"/>
      <c r="C411" s="30"/>
      <c r="D411" s="30"/>
      <c r="E411" s="30"/>
      <c r="F411" s="30"/>
      <c r="G411" s="30"/>
      <c r="H411" s="30"/>
    </row>
    <row r="412" ht="15.75" customHeight="1">
      <c r="A412" s="29"/>
      <c r="B412" s="29"/>
      <c r="C412" s="29"/>
      <c r="D412" s="29"/>
      <c r="E412" s="29"/>
      <c r="F412" s="29"/>
      <c r="G412" s="29"/>
      <c r="H412" s="29"/>
    </row>
    <row r="413" ht="15.75" customHeight="1">
      <c r="A413" s="30"/>
      <c r="B413" s="30"/>
      <c r="C413" s="30"/>
      <c r="D413" s="30"/>
      <c r="E413" s="30"/>
      <c r="F413" s="30"/>
      <c r="G413" s="30"/>
      <c r="H413" s="30"/>
    </row>
    <row r="414" ht="15.75" customHeight="1">
      <c r="A414" s="29"/>
      <c r="B414" s="29"/>
      <c r="C414" s="29"/>
      <c r="D414" s="29"/>
      <c r="E414" s="29"/>
      <c r="F414" s="29"/>
      <c r="G414" s="29"/>
      <c r="H414" s="29"/>
    </row>
    <row r="415" ht="15.75" customHeight="1">
      <c r="A415" s="30"/>
      <c r="B415" s="30"/>
      <c r="C415" s="30"/>
      <c r="D415" s="30"/>
      <c r="E415" s="30"/>
      <c r="F415" s="30"/>
      <c r="G415" s="30"/>
      <c r="H415" s="30"/>
    </row>
    <row r="416" ht="15.75" customHeight="1">
      <c r="A416" s="29"/>
      <c r="B416" s="29"/>
      <c r="C416" s="29"/>
      <c r="D416" s="29"/>
      <c r="E416" s="29"/>
      <c r="F416" s="29"/>
      <c r="G416" s="29"/>
      <c r="H416" s="29"/>
    </row>
    <row r="417" ht="15.75" customHeight="1">
      <c r="A417" s="30"/>
      <c r="B417" s="30"/>
      <c r="C417" s="30"/>
      <c r="D417" s="30"/>
      <c r="E417" s="30"/>
      <c r="F417" s="30"/>
      <c r="G417" s="30"/>
      <c r="H417" s="30"/>
    </row>
    <row r="418" ht="15.75" customHeight="1">
      <c r="A418" s="29"/>
      <c r="B418" s="29"/>
      <c r="C418" s="29"/>
      <c r="D418" s="29"/>
      <c r="E418" s="29"/>
      <c r="F418" s="29"/>
      <c r="G418" s="29"/>
      <c r="H418" s="29"/>
    </row>
    <row r="419" ht="15.75" customHeight="1">
      <c r="A419" s="30"/>
      <c r="B419" s="30"/>
      <c r="C419" s="30"/>
      <c r="D419" s="30"/>
      <c r="E419" s="30"/>
      <c r="F419" s="30"/>
      <c r="G419" s="30"/>
      <c r="H419" s="30"/>
    </row>
    <row r="420" ht="15.75" customHeight="1">
      <c r="A420" s="29"/>
      <c r="B420" s="29"/>
      <c r="C420" s="29"/>
      <c r="D420" s="29"/>
      <c r="E420" s="29"/>
      <c r="F420" s="29"/>
      <c r="G420" s="29"/>
      <c r="H420" s="29"/>
    </row>
    <row r="421" ht="15.75" customHeight="1">
      <c r="A421" s="30"/>
      <c r="B421" s="30"/>
      <c r="C421" s="30"/>
      <c r="D421" s="30"/>
      <c r="E421" s="30"/>
      <c r="F421" s="30"/>
      <c r="G421" s="30"/>
      <c r="H421" s="30"/>
    </row>
    <row r="422" ht="15.75" customHeight="1">
      <c r="A422" s="29"/>
      <c r="B422" s="29"/>
      <c r="C422" s="29"/>
      <c r="D422" s="29"/>
      <c r="E422" s="29"/>
      <c r="F422" s="29"/>
      <c r="G422" s="29"/>
      <c r="H422" s="29"/>
    </row>
    <row r="423" ht="15.75" customHeight="1">
      <c r="A423" s="30"/>
      <c r="B423" s="30"/>
      <c r="C423" s="30"/>
      <c r="D423" s="30"/>
      <c r="E423" s="30"/>
      <c r="F423" s="30"/>
      <c r="G423" s="30"/>
      <c r="H423" s="30"/>
    </row>
    <row r="424" ht="15.75" customHeight="1">
      <c r="A424" s="29"/>
      <c r="B424" s="29"/>
      <c r="C424" s="29"/>
      <c r="D424" s="29"/>
      <c r="E424" s="29"/>
      <c r="F424" s="29"/>
      <c r="G424" s="29"/>
      <c r="H424" s="29"/>
    </row>
    <row r="425" ht="15.75" customHeight="1">
      <c r="A425" s="30"/>
      <c r="B425" s="30"/>
      <c r="C425" s="30"/>
      <c r="D425" s="30"/>
      <c r="E425" s="30"/>
      <c r="F425" s="30"/>
      <c r="G425" s="30"/>
      <c r="H425" s="30"/>
    </row>
    <row r="426" ht="15.75" customHeight="1">
      <c r="A426" s="29"/>
      <c r="B426" s="29"/>
      <c r="C426" s="29"/>
      <c r="D426" s="29"/>
      <c r="E426" s="29"/>
      <c r="F426" s="29"/>
      <c r="G426" s="29"/>
      <c r="H426" s="29"/>
    </row>
    <row r="427" ht="15.75" customHeight="1">
      <c r="A427" s="30"/>
      <c r="B427" s="30"/>
      <c r="C427" s="30"/>
      <c r="D427" s="30"/>
      <c r="E427" s="30"/>
      <c r="F427" s="30"/>
      <c r="G427" s="30"/>
      <c r="H427" s="30"/>
    </row>
    <row r="428" ht="15.75" customHeight="1">
      <c r="A428" s="29"/>
      <c r="B428" s="29"/>
      <c r="C428" s="29"/>
      <c r="D428" s="29"/>
      <c r="E428" s="29"/>
      <c r="F428" s="29"/>
      <c r="G428" s="29"/>
      <c r="H428" s="29"/>
    </row>
    <row r="429" ht="15.75" customHeight="1">
      <c r="A429" s="30"/>
      <c r="B429" s="30"/>
      <c r="C429" s="30"/>
      <c r="D429" s="30"/>
      <c r="E429" s="30"/>
      <c r="F429" s="30"/>
      <c r="G429" s="30"/>
      <c r="H429" s="30"/>
    </row>
    <row r="430" ht="15.75" customHeight="1">
      <c r="A430" s="29"/>
      <c r="B430" s="29"/>
      <c r="C430" s="29"/>
      <c r="D430" s="29"/>
      <c r="E430" s="29"/>
      <c r="F430" s="29"/>
      <c r="G430" s="29"/>
      <c r="H430" s="29"/>
    </row>
    <row r="431" ht="15.75" customHeight="1">
      <c r="A431" s="30"/>
      <c r="B431" s="30"/>
      <c r="C431" s="30"/>
      <c r="D431" s="30"/>
      <c r="E431" s="30"/>
      <c r="F431" s="30"/>
      <c r="G431" s="30"/>
      <c r="H431" s="30"/>
    </row>
    <row r="432" ht="15.75" customHeight="1">
      <c r="A432" s="29"/>
      <c r="B432" s="29"/>
      <c r="C432" s="29"/>
      <c r="D432" s="29"/>
      <c r="E432" s="29"/>
      <c r="F432" s="29"/>
      <c r="G432" s="29"/>
      <c r="H432" s="29"/>
    </row>
    <row r="433" ht="15.75" customHeight="1">
      <c r="A433" s="30"/>
      <c r="B433" s="30"/>
      <c r="C433" s="30"/>
      <c r="D433" s="30"/>
      <c r="E433" s="30"/>
      <c r="F433" s="30"/>
      <c r="G433" s="30"/>
      <c r="H433" s="30"/>
    </row>
    <row r="434" ht="15.75" customHeight="1">
      <c r="A434" s="29"/>
      <c r="B434" s="29"/>
      <c r="C434" s="29"/>
      <c r="D434" s="29"/>
      <c r="E434" s="29"/>
      <c r="F434" s="29"/>
      <c r="G434" s="29"/>
      <c r="H434" s="29"/>
    </row>
    <row r="435" ht="15.75" customHeight="1">
      <c r="A435" s="30"/>
      <c r="B435" s="30"/>
      <c r="C435" s="30"/>
      <c r="D435" s="30"/>
      <c r="E435" s="30"/>
      <c r="F435" s="30"/>
      <c r="G435" s="30"/>
      <c r="H435" s="30"/>
    </row>
    <row r="436" ht="15.75" customHeight="1">
      <c r="A436" s="29"/>
      <c r="B436" s="29"/>
      <c r="C436" s="29"/>
      <c r="D436" s="29"/>
      <c r="E436" s="29"/>
      <c r="F436" s="29"/>
      <c r="G436" s="29"/>
      <c r="H436" s="29"/>
    </row>
    <row r="437" ht="15.75" customHeight="1">
      <c r="A437" s="30"/>
      <c r="B437" s="30"/>
      <c r="C437" s="30"/>
      <c r="D437" s="30"/>
      <c r="E437" s="30"/>
      <c r="F437" s="30"/>
      <c r="G437" s="30"/>
      <c r="H437" s="30"/>
    </row>
    <row r="438" ht="15.75" customHeight="1">
      <c r="A438" s="29"/>
      <c r="B438" s="29"/>
      <c r="C438" s="29"/>
      <c r="D438" s="29"/>
      <c r="E438" s="29"/>
      <c r="F438" s="29"/>
      <c r="G438" s="29"/>
      <c r="H438" s="29"/>
    </row>
    <row r="439" ht="15.75" customHeight="1">
      <c r="A439" s="30"/>
      <c r="B439" s="30"/>
      <c r="C439" s="30"/>
      <c r="D439" s="30"/>
      <c r="E439" s="30"/>
      <c r="F439" s="30"/>
      <c r="G439" s="30"/>
      <c r="H439" s="30"/>
    </row>
    <row r="440" ht="15.75" customHeight="1">
      <c r="A440" s="29"/>
      <c r="B440" s="29"/>
      <c r="C440" s="29"/>
      <c r="D440" s="29"/>
      <c r="E440" s="29"/>
      <c r="F440" s="29"/>
      <c r="G440" s="29"/>
      <c r="H440" s="29"/>
    </row>
    <row r="441" ht="15.75" customHeight="1">
      <c r="A441" s="30"/>
      <c r="B441" s="30"/>
      <c r="C441" s="30"/>
      <c r="D441" s="30"/>
      <c r="E441" s="30"/>
      <c r="F441" s="30"/>
      <c r="G441" s="30"/>
      <c r="H441" s="30"/>
    </row>
    <row r="442" ht="15.75" customHeight="1">
      <c r="A442" s="29"/>
      <c r="B442" s="29"/>
      <c r="C442" s="29"/>
      <c r="D442" s="29"/>
      <c r="E442" s="29"/>
      <c r="F442" s="29"/>
      <c r="G442" s="29"/>
      <c r="H442" s="29"/>
    </row>
    <row r="443" ht="15.75" customHeight="1">
      <c r="A443" s="30"/>
      <c r="B443" s="30"/>
      <c r="C443" s="30"/>
      <c r="D443" s="30"/>
      <c r="E443" s="30"/>
      <c r="F443" s="30"/>
      <c r="G443" s="30"/>
      <c r="H443" s="30"/>
    </row>
    <row r="444" ht="15.75" customHeight="1">
      <c r="A444" s="29"/>
      <c r="B444" s="29"/>
      <c r="C444" s="29"/>
      <c r="D444" s="29"/>
      <c r="E444" s="29"/>
      <c r="F444" s="29"/>
      <c r="G444" s="29"/>
      <c r="H444" s="29"/>
    </row>
    <row r="445" ht="15.75" customHeight="1">
      <c r="A445" s="30"/>
      <c r="B445" s="30"/>
      <c r="C445" s="30"/>
      <c r="D445" s="30"/>
      <c r="E445" s="30"/>
      <c r="F445" s="30"/>
      <c r="G445" s="30"/>
      <c r="H445" s="30"/>
    </row>
    <row r="446" ht="15.75" customHeight="1">
      <c r="A446" s="29"/>
      <c r="B446" s="29"/>
      <c r="C446" s="29"/>
      <c r="D446" s="29"/>
      <c r="E446" s="29"/>
      <c r="F446" s="29"/>
      <c r="G446" s="29"/>
      <c r="H446" s="29"/>
    </row>
    <row r="447" ht="15.75" customHeight="1">
      <c r="A447" s="30"/>
      <c r="B447" s="30"/>
      <c r="C447" s="30"/>
      <c r="D447" s="30"/>
      <c r="E447" s="30"/>
      <c r="F447" s="30"/>
      <c r="G447" s="30"/>
      <c r="H447" s="30"/>
    </row>
    <row r="448" ht="15.75" customHeight="1">
      <c r="A448" s="29"/>
      <c r="B448" s="29"/>
      <c r="C448" s="29"/>
      <c r="D448" s="29"/>
      <c r="E448" s="29"/>
      <c r="F448" s="29"/>
      <c r="G448" s="29"/>
      <c r="H448" s="29"/>
    </row>
    <row r="449" ht="15.75" customHeight="1">
      <c r="A449" s="30"/>
      <c r="B449" s="30"/>
      <c r="C449" s="30"/>
      <c r="D449" s="30"/>
      <c r="E449" s="30"/>
      <c r="F449" s="30"/>
      <c r="G449" s="30"/>
      <c r="H449" s="30"/>
    </row>
    <row r="450" ht="15.75" customHeight="1">
      <c r="A450" s="29"/>
      <c r="B450" s="29"/>
      <c r="C450" s="29"/>
      <c r="D450" s="29"/>
      <c r="E450" s="29"/>
      <c r="F450" s="29"/>
      <c r="G450" s="29"/>
      <c r="H450" s="29"/>
    </row>
    <row r="451" ht="15.75" customHeight="1">
      <c r="A451" s="30"/>
      <c r="B451" s="30"/>
      <c r="C451" s="30"/>
      <c r="D451" s="30"/>
      <c r="E451" s="30"/>
      <c r="F451" s="30"/>
      <c r="G451" s="30"/>
      <c r="H451" s="30"/>
    </row>
    <row r="452" ht="15.75" customHeight="1">
      <c r="A452" s="29"/>
      <c r="B452" s="29"/>
      <c r="C452" s="29"/>
      <c r="D452" s="29"/>
      <c r="E452" s="29"/>
      <c r="F452" s="29"/>
      <c r="G452" s="29"/>
      <c r="H452" s="29"/>
    </row>
    <row r="453" ht="15.75" customHeight="1">
      <c r="A453" s="30"/>
      <c r="B453" s="30"/>
      <c r="C453" s="30"/>
      <c r="D453" s="30"/>
      <c r="E453" s="30"/>
      <c r="F453" s="30"/>
      <c r="G453" s="30"/>
      <c r="H453" s="30"/>
    </row>
    <row r="454" ht="15.75" customHeight="1">
      <c r="A454" s="29"/>
      <c r="B454" s="29"/>
      <c r="C454" s="29"/>
      <c r="D454" s="29"/>
      <c r="E454" s="29"/>
      <c r="F454" s="29"/>
      <c r="G454" s="29"/>
      <c r="H454" s="29"/>
    </row>
    <row r="455" ht="15.75" customHeight="1">
      <c r="A455" s="30"/>
      <c r="B455" s="30"/>
      <c r="C455" s="30"/>
      <c r="D455" s="30"/>
      <c r="E455" s="30"/>
      <c r="F455" s="30"/>
      <c r="G455" s="30"/>
      <c r="H455" s="30"/>
    </row>
    <row r="456" ht="15.75" customHeight="1">
      <c r="A456" s="29"/>
      <c r="B456" s="29"/>
      <c r="C456" s="29"/>
      <c r="D456" s="29"/>
      <c r="E456" s="29"/>
      <c r="F456" s="29"/>
      <c r="G456" s="29"/>
      <c r="H456" s="29"/>
    </row>
    <row r="457" ht="15.75" customHeight="1">
      <c r="A457" s="30"/>
      <c r="B457" s="30"/>
      <c r="C457" s="30"/>
      <c r="D457" s="30"/>
      <c r="E457" s="30"/>
      <c r="F457" s="30"/>
      <c r="G457" s="30"/>
      <c r="H457" s="30"/>
    </row>
    <row r="458" ht="15.75" customHeight="1">
      <c r="A458" s="29"/>
      <c r="B458" s="29"/>
      <c r="C458" s="29"/>
      <c r="D458" s="29"/>
      <c r="E458" s="29"/>
      <c r="F458" s="29"/>
      <c r="G458" s="29"/>
      <c r="H458" s="29"/>
    </row>
    <row r="459" ht="15.75" customHeight="1">
      <c r="A459" s="30"/>
      <c r="B459" s="30"/>
      <c r="C459" s="30"/>
      <c r="D459" s="30"/>
      <c r="E459" s="30"/>
      <c r="F459" s="30"/>
      <c r="G459" s="30"/>
      <c r="H459" s="30"/>
    </row>
    <row r="460" ht="15.75" customHeight="1">
      <c r="A460" s="29"/>
      <c r="B460" s="29"/>
      <c r="C460" s="29"/>
      <c r="D460" s="29"/>
      <c r="E460" s="29"/>
      <c r="F460" s="29"/>
      <c r="G460" s="29"/>
      <c r="H460" s="29"/>
    </row>
    <row r="461" ht="15.75" customHeight="1">
      <c r="A461" s="30"/>
      <c r="B461" s="30"/>
      <c r="C461" s="30"/>
      <c r="D461" s="30"/>
      <c r="E461" s="30"/>
      <c r="F461" s="30"/>
      <c r="G461" s="30"/>
      <c r="H461" s="30"/>
    </row>
    <row r="462" ht="15.75" customHeight="1">
      <c r="A462" s="29"/>
      <c r="B462" s="29"/>
      <c r="C462" s="29"/>
      <c r="D462" s="29"/>
      <c r="E462" s="29"/>
      <c r="F462" s="29"/>
      <c r="G462" s="29"/>
      <c r="H462" s="29"/>
    </row>
    <row r="463" ht="15.75" customHeight="1">
      <c r="A463" s="30"/>
      <c r="B463" s="30"/>
      <c r="C463" s="30"/>
      <c r="D463" s="30"/>
      <c r="E463" s="30"/>
      <c r="F463" s="30"/>
      <c r="G463" s="30"/>
      <c r="H463" s="30"/>
    </row>
    <row r="464" ht="15.75" customHeight="1">
      <c r="A464" s="29"/>
      <c r="B464" s="29"/>
      <c r="C464" s="29"/>
      <c r="D464" s="29"/>
      <c r="E464" s="29"/>
      <c r="F464" s="29"/>
      <c r="G464" s="29"/>
      <c r="H464" s="29"/>
    </row>
    <row r="465" ht="15.75" customHeight="1">
      <c r="A465" s="30"/>
      <c r="B465" s="30"/>
      <c r="C465" s="30"/>
      <c r="D465" s="30"/>
      <c r="E465" s="30"/>
      <c r="F465" s="30"/>
      <c r="G465" s="30"/>
      <c r="H465" s="30"/>
    </row>
    <row r="466" ht="15.75" customHeight="1">
      <c r="A466" s="29"/>
      <c r="B466" s="29"/>
      <c r="C466" s="29"/>
      <c r="D466" s="29"/>
      <c r="E466" s="29"/>
      <c r="F466" s="29"/>
      <c r="G466" s="29"/>
      <c r="H466" s="29"/>
    </row>
    <row r="467" ht="15.75" customHeight="1">
      <c r="A467" s="30"/>
      <c r="B467" s="30"/>
      <c r="C467" s="30"/>
      <c r="D467" s="30"/>
      <c r="E467" s="30"/>
      <c r="F467" s="30"/>
      <c r="G467" s="30"/>
      <c r="H467" s="30"/>
    </row>
    <row r="468" ht="15.75" customHeight="1">
      <c r="A468" s="29"/>
      <c r="B468" s="29"/>
      <c r="C468" s="29"/>
      <c r="D468" s="29"/>
      <c r="E468" s="29"/>
      <c r="F468" s="29"/>
      <c r="G468" s="29"/>
      <c r="H468" s="29"/>
    </row>
    <row r="469" ht="15.75" customHeight="1">
      <c r="A469" s="30"/>
      <c r="B469" s="30"/>
      <c r="C469" s="30"/>
      <c r="D469" s="30"/>
      <c r="E469" s="30"/>
      <c r="F469" s="30"/>
      <c r="G469" s="30"/>
      <c r="H469" s="30"/>
    </row>
    <row r="470" ht="15.75" customHeight="1">
      <c r="A470" s="29"/>
      <c r="B470" s="29"/>
      <c r="C470" s="29"/>
      <c r="D470" s="29"/>
      <c r="E470" s="29"/>
      <c r="F470" s="29"/>
      <c r="G470" s="29"/>
      <c r="H470" s="29"/>
    </row>
    <row r="471" ht="15.75" customHeight="1">
      <c r="A471" s="30"/>
      <c r="B471" s="30"/>
      <c r="C471" s="30"/>
      <c r="D471" s="30"/>
      <c r="E471" s="30"/>
      <c r="F471" s="30"/>
      <c r="G471" s="30"/>
      <c r="H471" s="30"/>
    </row>
    <row r="472" ht="15.75" customHeight="1">
      <c r="A472" s="29"/>
      <c r="B472" s="29"/>
      <c r="C472" s="29"/>
      <c r="D472" s="29"/>
      <c r="E472" s="29"/>
      <c r="F472" s="29"/>
      <c r="G472" s="29"/>
      <c r="H472" s="29"/>
    </row>
    <row r="473" ht="15.75" customHeight="1">
      <c r="A473" s="30"/>
      <c r="B473" s="30"/>
      <c r="C473" s="30"/>
      <c r="D473" s="30"/>
      <c r="E473" s="30"/>
      <c r="F473" s="30"/>
      <c r="G473" s="30"/>
      <c r="H473" s="30"/>
    </row>
    <row r="474" ht="15.75" customHeight="1">
      <c r="A474" s="29"/>
      <c r="B474" s="29"/>
      <c r="C474" s="29"/>
      <c r="D474" s="29"/>
      <c r="E474" s="29"/>
      <c r="F474" s="29"/>
      <c r="G474" s="29"/>
      <c r="H474" s="29"/>
    </row>
    <row r="475" ht="15.75" customHeight="1">
      <c r="A475" s="30"/>
      <c r="B475" s="30"/>
      <c r="C475" s="30"/>
      <c r="D475" s="30"/>
      <c r="E475" s="30"/>
      <c r="F475" s="30"/>
      <c r="G475" s="30"/>
      <c r="H475" s="30"/>
    </row>
    <row r="476" ht="15.75" customHeight="1">
      <c r="A476" s="29"/>
      <c r="B476" s="29"/>
      <c r="C476" s="29"/>
      <c r="D476" s="29"/>
      <c r="E476" s="29"/>
      <c r="F476" s="29"/>
      <c r="G476" s="29"/>
      <c r="H476" s="29"/>
    </row>
    <row r="477" ht="15.75" customHeight="1">
      <c r="A477" s="30"/>
      <c r="B477" s="30"/>
      <c r="C477" s="30"/>
      <c r="D477" s="30"/>
      <c r="E477" s="30"/>
      <c r="F477" s="30"/>
      <c r="G477" s="30"/>
      <c r="H477" s="30"/>
    </row>
    <row r="478" ht="15.75" customHeight="1">
      <c r="A478" s="29"/>
      <c r="B478" s="29"/>
      <c r="C478" s="29"/>
      <c r="D478" s="29"/>
      <c r="E478" s="29"/>
      <c r="F478" s="29"/>
      <c r="G478" s="29"/>
      <c r="H478" s="29"/>
    </row>
    <row r="479" ht="15.75" customHeight="1">
      <c r="A479" s="30"/>
      <c r="B479" s="30"/>
      <c r="C479" s="30"/>
      <c r="D479" s="30"/>
      <c r="E479" s="30"/>
      <c r="F479" s="30"/>
      <c r="G479" s="30"/>
      <c r="H479" s="30"/>
    </row>
    <row r="480" ht="15.75" customHeight="1">
      <c r="A480" s="29"/>
      <c r="B480" s="29"/>
      <c r="C480" s="29"/>
      <c r="D480" s="29"/>
      <c r="E480" s="29"/>
      <c r="F480" s="29"/>
      <c r="G480" s="29"/>
      <c r="H480" s="29"/>
    </row>
    <row r="481" ht="15.75" customHeight="1">
      <c r="A481" s="30"/>
      <c r="B481" s="30"/>
      <c r="C481" s="30"/>
      <c r="D481" s="30"/>
      <c r="E481" s="30"/>
      <c r="F481" s="30"/>
      <c r="G481" s="30"/>
      <c r="H481" s="30"/>
    </row>
    <row r="482" ht="15.75" customHeight="1">
      <c r="A482" s="29"/>
      <c r="B482" s="29"/>
      <c r="C482" s="29"/>
      <c r="D482" s="29"/>
      <c r="E482" s="29"/>
      <c r="F482" s="29"/>
      <c r="G482" s="29"/>
      <c r="H482" s="29"/>
    </row>
    <row r="483" ht="15.75" customHeight="1">
      <c r="A483" s="30"/>
      <c r="B483" s="30"/>
      <c r="C483" s="30"/>
      <c r="D483" s="30"/>
      <c r="E483" s="30"/>
      <c r="F483" s="30"/>
      <c r="G483" s="30"/>
      <c r="H483" s="30"/>
    </row>
    <row r="484" ht="15.75" customHeight="1">
      <c r="A484" s="29"/>
      <c r="B484" s="29"/>
      <c r="C484" s="29"/>
      <c r="D484" s="29"/>
      <c r="E484" s="29"/>
      <c r="F484" s="29"/>
      <c r="G484" s="29"/>
      <c r="H484" s="29"/>
    </row>
    <row r="485" ht="15.75" customHeight="1">
      <c r="A485" s="30"/>
      <c r="B485" s="30"/>
      <c r="C485" s="30"/>
      <c r="D485" s="30"/>
      <c r="E485" s="30"/>
      <c r="F485" s="30"/>
      <c r="G485" s="30"/>
      <c r="H485" s="30"/>
    </row>
    <row r="486" ht="15.75" customHeight="1">
      <c r="A486" s="29"/>
      <c r="B486" s="29"/>
      <c r="C486" s="29"/>
      <c r="D486" s="29"/>
      <c r="E486" s="29"/>
      <c r="F486" s="29"/>
      <c r="G486" s="29"/>
      <c r="H486" s="29"/>
    </row>
    <row r="487" ht="15.75" customHeight="1">
      <c r="A487" s="30"/>
      <c r="B487" s="30"/>
      <c r="C487" s="30"/>
      <c r="D487" s="30"/>
      <c r="E487" s="30"/>
      <c r="F487" s="30"/>
      <c r="G487" s="30"/>
      <c r="H487" s="30"/>
    </row>
    <row r="488" ht="15.75" customHeight="1">
      <c r="A488" s="29"/>
      <c r="B488" s="29"/>
      <c r="C488" s="29"/>
      <c r="D488" s="29"/>
      <c r="E488" s="29"/>
      <c r="F488" s="29"/>
      <c r="G488" s="29"/>
      <c r="H488" s="29"/>
    </row>
    <row r="489" ht="15.75" customHeight="1">
      <c r="A489" s="30"/>
      <c r="B489" s="30"/>
      <c r="C489" s="30"/>
      <c r="D489" s="30"/>
      <c r="E489" s="30"/>
      <c r="F489" s="30"/>
      <c r="G489" s="30"/>
      <c r="H489" s="30"/>
    </row>
    <row r="490" ht="15.75" customHeight="1">
      <c r="A490" s="29"/>
      <c r="B490" s="29"/>
      <c r="C490" s="29"/>
      <c r="D490" s="29"/>
      <c r="E490" s="29"/>
      <c r="F490" s="29"/>
      <c r="G490" s="29"/>
      <c r="H490" s="29"/>
    </row>
    <row r="491" ht="15.75" customHeight="1">
      <c r="A491" s="30"/>
      <c r="B491" s="30"/>
      <c r="C491" s="30"/>
      <c r="D491" s="30"/>
      <c r="E491" s="30"/>
      <c r="F491" s="30"/>
      <c r="G491" s="30"/>
      <c r="H491" s="30"/>
    </row>
    <row r="492" ht="15.75" customHeight="1">
      <c r="A492" s="29"/>
      <c r="B492" s="29"/>
      <c r="C492" s="29"/>
      <c r="D492" s="29"/>
      <c r="E492" s="29"/>
      <c r="F492" s="29"/>
      <c r="G492" s="29"/>
      <c r="H492" s="29"/>
    </row>
    <row r="493" ht="15.75" customHeight="1">
      <c r="A493" s="30"/>
      <c r="B493" s="30"/>
      <c r="C493" s="30"/>
      <c r="D493" s="30"/>
      <c r="E493" s="30"/>
      <c r="F493" s="30"/>
      <c r="G493" s="30"/>
      <c r="H493" s="30"/>
    </row>
    <row r="494" ht="15.75" customHeight="1">
      <c r="A494" s="29"/>
      <c r="B494" s="29"/>
      <c r="C494" s="29"/>
      <c r="D494" s="29"/>
      <c r="E494" s="29"/>
      <c r="F494" s="29"/>
      <c r="G494" s="29"/>
      <c r="H494" s="29"/>
    </row>
    <row r="495" ht="15.75" customHeight="1">
      <c r="A495" s="30"/>
      <c r="B495" s="30"/>
      <c r="C495" s="30"/>
      <c r="D495" s="30"/>
      <c r="E495" s="30"/>
      <c r="F495" s="30"/>
      <c r="G495" s="30"/>
      <c r="H495" s="30"/>
    </row>
    <row r="496" ht="15.75" customHeight="1">
      <c r="A496" s="29"/>
      <c r="B496" s="29"/>
      <c r="C496" s="29"/>
      <c r="D496" s="29"/>
      <c r="E496" s="29"/>
      <c r="F496" s="29"/>
      <c r="G496" s="29"/>
      <c r="H496" s="29"/>
    </row>
    <row r="497" ht="15.75" customHeight="1">
      <c r="A497" s="30"/>
      <c r="B497" s="30"/>
      <c r="C497" s="30"/>
      <c r="D497" s="30"/>
      <c r="E497" s="30"/>
      <c r="F497" s="30"/>
      <c r="G497" s="30"/>
      <c r="H497" s="30"/>
    </row>
    <row r="498" ht="15.75" customHeight="1">
      <c r="A498" s="29"/>
      <c r="B498" s="29"/>
      <c r="C498" s="29"/>
      <c r="D498" s="29"/>
      <c r="E498" s="29"/>
      <c r="F498" s="29"/>
      <c r="G498" s="29"/>
      <c r="H498" s="29"/>
    </row>
    <row r="499" ht="15.75" customHeight="1">
      <c r="A499" s="30"/>
      <c r="B499" s="30"/>
      <c r="C499" s="30"/>
      <c r="D499" s="30"/>
      <c r="E499" s="30"/>
      <c r="F499" s="30"/>
      <c r="G499" s="30"/>
      <c r="H499" s="30"/>
    </row>
    <row r="500" ht="15.75" customHeight="1">
      <c r="A500" s="29"/>
      <c r="B500" s="29"/>
      <c r="C500" s="29"/>
      <c r="D500" s="29"/>
      <c r="E500" s="29"/>
      <c r="F500" s="29"/>
      <c r="G500" s="29"/>
      <c r="H500" s="29"/>
    </row>
    <row r="501" ht="15.75" customHeight="1">
      <c r="A501" s="30"/>
      <c r="B501" s="30"/>
      <c r="C501" s="30"/>
      <c r="D501" s="30"/>
      <c r="E501" s="30"/>
      <c r="F501" s="30"/>
      <c r="G501" s="30"/>
      <c r="H501" s="30"/>
    </row>
    <row r="502" ht="15.75" customHeight="1">
      <c r="A502" s="29"/>
      <c r="B502" s="29"/>
      <c r="C502" s="29"/>
      <c r="D502" s="29"/>
      <c r="E502" s="29"/>
      <c r="F502" s="29"/>
      <c r="G502" s="29"/>
      <c r="H502" s="29"/>
    </row>
    <row r="503" ht="15.75" customHeight="1">
      <c r="A503" s="30"/>
      <c r="B503" s="30"/>
      <c r="C503" s="30"/>
      <c r="D503" s="30"/>
      <c r="E503" s="30"/>
      <c r="F503" s="30"/>
      <c r="G503" s="30"/>
      <c r="H503" s="30"/>
    </row>
    <row r="504" ht="15.75" customHeight="1">
      <c r="A504" s="29"/>
      <c r="B504" s="29"/>
      <c r="C504" s="29"/>
      <c r="D504" s="29"/>
      <c r="E504" s="29"/>
      <c r="F504" s="29"/>
      <c r="G504" s="29"/>
      <c r="H504" s="29"/>
    </row>
    <row r="505" ht="15.75" customHeight="1">
      <c r="A505" s="30"/>
      <c r="B505" s="30"/>
      <c r="C505" s="30"/>
      <c r="D505" s="30"/>
      <c r="E505" s="30"/>
      <c r="F505" s="30"/>
      <c r="G505" s="30"/>
      <c r="H505" s="30"/>
    </row>
    <row r="506" ht="15.75" customHeight="1">
      <c r="A506" s="29"/>
      <c r="B506" s="29"/>
      <c r="C506" s="29"/>
      <c r="D506" s="29"/>
      <c r="E506" s="29"/>
      <c r="F506" s="29"/>
      <c r="G506" s="29"/>
      <c r="H506" s="29"/>
    </row>
    <row r="507" ht="15.75" customHeight="1">
      <c r="A507" s="30"/>
      <c r="B507" s="30"/>
      <c r="C507" s="30"/>
      <c r="D507" s="30"/>
      <c r="E507" s="30"/>
      <c r="F507" s="30"/>
      <c r="G507" s="30"/>
      <c r="H507" s="30"/>
    </row>
    <row r="508" ht="15.75" customHeight="1">
      <c r="A508" s="29"/>
      <c r="B508" s="29"/>
      <c r="C508" s="29"/>
      <c r="D508" s="29"/>
      <c r="E508" s="29"/>
      <c r="F508" s="29"/>
      <c r="G508" s="29"/>
      <c r="H508" s="29"/>
    </row>
    <row r="509" ht="15.75" customHeight="1">
      <c r="A509" s="30"/>
      <c r="B509" s="30"/>
      <c r="C509" s="30"/>
      <c r="D509" s="30"/>
      <c r="E509" s="30"/>
      <c r="F509" s="30"/>
      <c r="G509" s="30"/>
      <c r="H509" s="30"/>
    </row>
    <row r="510" ht="15.75" customHeight="1">
      <c r="A510" s="29"/>
      <c r="B510" s="29"/>
      <c r="C510" s="29"/>
      <c r="D510" s="29"/>
      <c r="E510" s="29"/>
      <c r="F510" s="29"/>
      <c r="G510" s="29"/>
      <c r="H510" s="29"/>
    </row>
    <row r="511" ht="15.75" customHeight="1">
      <c r="A511" s="30"/>
      <c r="B511" s="30"/>
      <c r="C511" s="30"/>
      <c r="D511" s="30"/>
      <c r="E511" s="30"/>
      <c r="F511" s="30"/>
      <c r="G511" s="30"/>
      <c r="H511" s="30"/>
    </row>
    <row r="512" ht="15.75" customHeight="1">
      <c r="A512" s="29"/>
      <c r="B512" s="29"/>
      <c r="C512" s="29"/>
      <c r="D512" s="29"/>
      <c r="E512" s="29"/>
      <c r="F512" s="29"/>
      <c r="G512" s="29"/>
      <c r="H512" s="29"/>
    </row>
    <row r="513" ht="15.75" customHeight="1">
      <c r="A513" s="30"/>
      <c r="B513" s="30"/>
      <c r="C513" s="30"/>
      <c r="D513" s="30"/>
      <c r="E513" s="30"/>
      <c r="F513" s="30"/>
      <c r="G513" s="30"/>
      <c r="H513" s="30"/>
    </row>
    <row r="514" ht="15.75" customHeight="1">
      <c r="A514" s="29"/>
      <c r="B514" s="29"/>
      <c r="C514" s="29"/>
      <c r="D514" s="29"/>
      <c r="E514" s="29"/>
      <c r="F514" s="29"/>
      <c r="G514" s="29"/>
      <c r="H514" s="29"/>
    </row>
    <row r="515" ht="15.75" customHeight="1">
      <c r="A515" s="30"/>
      <c r="B515" s="30"/>
      <c r="C515" s="30"/>
      <c r="D515" s="30"/>
      <c r="E515" s="30"/>
      <c r="F515" s="30"/>
      <c r="G515" s="30"/>
      <c r="H515" s="30"/>
    </row>
    <row r="516" ht="15.75" customHeight="1">
      <c r="A516" s="29"/>
      <c r="B516" s="29"/>
      <c r="C516" s="29"/>
      <c r="D516" s="29"/>
      <c r="E516" s="29"/>
      <c r="F516" s="29"/>
      <c r="G516" s="29"/>
      <c r="H516" s="29"/>
    </row>
    <row r="517" ht="15.75" customHeight="1">
      <c r="A517" s="30"/>
      <c r="B517" s="30"/>
      <c r="C517" s="30"/>
      <c r="D517" s="30"/>
      <c r="E517" s="30"/>
      <c r="F517" s="30"/>
      <c r="G517" s="30"/>
      <c r="H517" s="30"/>
    </row>
    <row r="518" ht="15.75" customHeight="1">
      <c r="A518" s="29"/>
      <c r="B518" s="29"/>
      <c r="C518" s="29"/>
      <c r="D518" s="29"/>
      <c r="E518" s="29"/>
      <c r="F518" s="29"/>
      <c r="G518" s="29"/>
      <c r="H518" s="29"/>
    </row>
    <row r="519" ht="15.75" customHeight="1">
      <c r="A519" s="30"/>
      <c r="B519" s="30"/>
      <c r="C519" s="30"/>
      <c r="D519" s="30"/>
      <c r="E519" s="30"/>
      <c r="F519" s="30"/>
      <c r="G519" s="30"/>
      <c r="H519" s="30"/>
    </row>
    <row r="520" ht="15.75" customHeight="1">
      <c r="A520" s="29"/>
      <c r="B520" s="29"/>
      <c r="C520" s="29"/>
      <c r="D520" s="29"/>
      <c r="E520" s="29"/>
      <c r="F520" s="29"/>
      <c r="G520" s="29"/>
      <c r="H520" s="29"/>
    </row>
    <row r="521" ht="15.75" customHeight="1">
      <c r="A521" s="30"/>
      <c r="B521" s="30"/>
      <c r="C521" s="30"/>
      <c r="D521" s="30"/>
      <c r="E521" s="30"/>
      <c r="F521" s="30"/>
      <c r="G521" s="30"/>
      <c r="H521" s="30"/>
    </row>
    <row r="522" ht="15.75" customHeight="1">
      <c r="A522" s="29"/>
      <c r="B522" s="29"/>
      <c r="C522" s="29"/>
      <c r="D522" s="29"/>
      <c r="E522" s="29"/>
      <c r="F522" s="29"/>
      <c r="G522" s="29"/>
      <c r="H522" s="29"/>
    </row>
    <row r="523" ht="15.75" customHeight="1">
      <c r="A523" s="30"/>
      <c r="B523" s="30"/>
      <c r="C523" s="30"/>
      <c r="D523" s="30"/>
      <c r="E523" s="30"/>
      <c r="F523" s="30"/>
      <c r="G523" s="30"/>
      <c r="H523" s="30"/>
    </row>
    <row r="524" ht="15.75" customHeight="1">
      <c r="A524" s="29"/>
      <c r="B524" s="29"/>
      <c r="C524" s="29"/>
      <c r="D524" s="29"/>
      <c r="E524" s="29"/>
      <c r="F524" s="29"/>
      <c r="G524" s="29"/>
      <c r="H524" s="29"/>
    </row>
    <row r="525" ht="15.75" customHeight="1">
      <c r="A525" s="30"/>
      <c r="B525" s="30"/>
      <c r="C525" s="30"/>
      <c r="D525" s="30"/>
      <c r="E525" s="30"/>
      <c r="F525" s="30"/>
      <c r="G525" s="30"/>
      <c r="H525" s="30"/>
    </row>
    <row r="526" ht="15.75" customHeight="1">
      <c r="A526" s="29"/>
      <c r="B526" s="29"/>
      <c r="C526" s="29"/>
      <c r="D526" s="29"/>
      <c r="E526" s="29"/>
      <c r="F526" s="29"/>
      <c r="G526" s="29"/>
      <c r="H526" s="29"/>
    </row>
    <row r="527" ht="15.75" customHeight="1">
      <c r="A527" s="30"/>
      <c r="B527" s="30"/>
      <c r="C527" s="30"/>
      <c r="D527" s="30"/>
      <c r="E527" s="30"/>
      <c r="F527" s="30"/>
      <c r="G527" s="30"/>
      <c r="H527" s="30"/>
    </row>
    <row r="528" ht="15.75" customHeight="1">
      <c r="A528" s="29"/>
      <c r="B528" s="29"/>
      <c r="C528" s="29"/>
      <c r="D528" s="29"/>
      <c r="E528" s="29"/>
      <c r="F528" s="29"/>
      <c r="G528" s="29"/>
      <c r="H528" s="29"/>
    </row>
    <row r="529" ht="15.75" customHeight="1">
      <c r="A529" s="30"/>
      <c r="B529" s="30"/>
      <c r="C529" s="30"/>
      <c r="D529" s="30"/>
      <c r="E529" s="30"/>
      <c r="F529" s="30"/>
      <c r="G529" s="30"/>
      <c r="H529" s="30"/>
    </row>
    <row r="530" ht="15.75" customHeight="1">
      <c r="A530" s="29"/>
      <c r="B530" s="29"/>
      <c r="C530" s="29"/>
      <c r="D530" s="29"/>
      <c r="E530" s="29"/>
      <c r="F530" s="29"/>
      <c r="G530" s="29"/>
      <c r="H530" s="29"/>
    </row>
    <row r="531" ht="15.75" customHeight="1">
      <c r="A531" s="30"/>
      <c r="B531" s="30"/>
      <c r="C531" s="30"/>
      <c r="D531" s="30"/>
      <c r="E531" s="30"/>
      <c r="F531" s="30"/>
      <c r="G531" s="30"/>
      <c r="H531" s="30"/>
    </row>
    <row r="532" ht="15.75" customHeight="1">
      <c r="A532" s="29"/>
      <c r="B532" s="29"/>
      <c r="C532" s="29"/>
      <c r="D532" s="29"/>
      <c r="E532" s="29"/>
      <c r="F532" s="29"/>
      <c r="G532" s="29"/>
      <c r="H532" s="29"/>
    </row>
    <row r="533" ht="15.75" customHeight="1">
      <c r="A533" s="30"/>
      <c r="B533" s="30"/>
      <c r="C533" s="30"/>
      <c r="D533" s="30"/>
      <c r="E533" s="30"/>
      <c r="F533" s="30"/>
      <c r="G533" s="30"/>
      <c r="H533" s="30"/>
    </row>
    <row r="534" ht="15.75" customHeight="1">
      <c r="A534" s="29"/>
      <c r="B534" s="29"/>
      <c r="C534" s="29"/>
      <c r="D534" s="29"/>
      <c r="E534" s="29"/>
      <c r="F534" s="29"/>
      <c r="G534" s="29"/>
      <c r="H534" s="29"/>
    </row>
    <row r="535" ht="15.75" customHeight="1">
      <c r="A535" s="30"/>
      <c r="B535" s="30"/>
      <c r="C535" s="30"/>
      <c r="D535" s="30"/>
      <c r="E535" s="30"/>
      <c r="F535" s="30"/>
      <c r="G535" s="30"/>
      <c r="H535" s="30"/>
    </row>
    <row r="536" ht="15.75" customHeight="1">
      <c r="A536" s="29"/>
      <c r="B536" s="29"/>
      <c r="C536" s="29"/>
      <c r="D536" s="29"/>
      <c r="E536" s="29"/>
      <c r="F536" s="29"/>
      <c r="G536" s="29"/>
      <c r="H536" s="29"/>
    </row>
    <row r="537" ht="15.75" customHeight="1">
      <c r="A537" s="30"/>
      <c r="B537" s="30"/>
      <c r="C537" s="30"/>
      <c r="D537" s="30"/>
      <c r="E537" s="30"/>
      <c r="F537" s="30"/>
      <c r="G537" s="30"/>
      <c r="H537" s="30"/>
    </row>
    <row r="538" ht="15.75" customHeight="1">
      <c r="A538" s="29"/>
      <c r="B538" s="29"/>
      <c r="C538" s="29"/>
      <c r="D538" s="29"/>
      <c r="E538" s="29"/>
      <c r="F538" s="29"/>
      <c r="G538" s="29"/>
      <c r="H538" s="29"/>
    </row>
    <row r="539" ht="15.75" customHeight="1">
      <c r="A539" s="30"/>
      <c r="B539" s="30"/>
      <c r="C539" s="30"/>
      <c r="D539" s="30"/>
      <c r="E539" s="30"/>
      <c r="F539" s="30"/>
      <c r="G539" s="30"/>
      <c r="H539" s="30"/>
    </row>
    <row r="540" ht="15.75" customHeight="1">
      <c r="A540" s="29"/>
      <c r="B540" s="29"/>
      <c r="C540" s="29"/>
      <c r="D540" s="29"/>
      <c r="E540" s="29"/>
      <c r="F540" s="29"/>
      <c r="G540" s="29"/>
      <c r="H540" s="29"/>
    </row>
    <row r="541" ht="15.75" customHeight="1">
      <c r="A541" s="30"/>
      <c r="B541" s="30"/>
      <c r="C541" s="30"/>
      <c r="D541" s="30"/>
      <c r="E541" s="30"/>
      <c r="F541" s="30"/>
      <c r="G541" s="30"/>
      <c r="H541" s="30"/>
    </row>
    <row r="542" ht="15.75" customHeight="1">
      <c r="A542" s="29"/>
      <c r="B542" s="29"/>
      <c r="C542" s="29"/>
      <c r="D542" s="29"/>
      <c r="E542" s="29"/>
      <c r="F542" s="29"/>
      <c r="G542" s="29"/>
      <c r="H542" s="29"/>
    </row>
    <row r="543" ht="15.75" customHeight="1">
      <c r="A543" s="30"/>
      <c r="B543" s="30"/>
      <c r="C543" s="30"/>
      <c r="D543" s="30"/>
      <c r="E543" s="30"/>
      <c r="F543" s="30"/>
      <c r="G543" s="30"/>
      <c r="H543" s="30"/>
    </row>
    <row r="544" ht="15.75" customHeight="1">
      <c r="A544" s="29"/>
      <c r="B544" s="29"/>
      <c r="C544" s="29"/>
      <c r="D544" s="29"/>
      <c r="E544" s="29"/>
      <c r="F544" s="29"/>
      <c r="G544" s="29"/>
      <c r="H544" s="29"/>
    </row>
    <row r="545" ht="15.75" customHeight="1">
      <c r="A545" s="30"/>
      <c r="B545" s="30"/>
      <c r="C545" s="30"/>
      <c r="D545" s="30"/>
      <c r="E545" s="30"/>
      <c r="F545" s="30"/>
      <c r="G545" s="30"/>
      <c r="H545" s="30"/>
    </row>
    <row r="546" ht="15.75" customHeight="1">
      <c r="A546" s="29"/>
      <c r="B546" s="29"/>
      <c r="C546" s="29"/>
      <c r="D546" s="29"/>
      <c r="E546" s="29"/>
      <c r="F546" s="29"/>
      <c r="G546" s="29"/>
      <c r="H546" s="29"/>
    </row>
    <row r="547" ht="15.75" customHeight="1">
      <c r="A547" s="30"/>
      <c r="B547" s="30"/>
      <c r="C547" s="30"/>
      <c r="D547" s="30"/>
      <c r="E547" s="30"/>
      <c r="F547" s="30"/>
      <c r="G547" s="30"/>
      <c r="H547" s="30"/>
    </row>
    <row r="548" ht="15.75" customHeight="1">
      <c r="A548" s="29"/>
      <c r="B548" s="29"/>
      <c r="C548" s="29"/>
      <c r="D548" s="29"/>
      <c r="E548" s="29"/>
      <c r="F548" s="29"/>
      <c r="G548" s="29"/>
      <c r="H548" s="29"/>
    </row>
    <row r="549" ht="15.75" customHeight="1">
      <c r="A549" s="30"/>
      <c r="B549" s="30"/>
      <c r="C549" s="30"/>
      <c r="D549" s="30"/>
      <c r="E549" s="30"/>
      <c r="F549" s="30"/>
      <c r="G549" s="30"/>
      <c r="H549" s="30"/>
    </row>
    <row r="550" ht="15.75" customHeight="1">
      <c r="A550" s="29"/>
      <c r="B550" s="29"/>
      <c r="C550" s="29"/>
      <c r="D550" s="29"/>
      <c r="E550" s="29"/>
      <c r="F550" s="29"/>
      <c r="G550" s="29"/>
      <c r="H550" s="29"/>
    </row>
    <row r="551" ht="15.75" customHeight="1">
      <c r="A551" s="30"/>
      <c r="B551" s="30"/>
      <c r="C551" s="30"/>
      <c r="D551" s="30"/>
      <c r="E551" s="30"/>
      <c r="F551" s="30"/>
      <c r="G551" s="30"/>
      <c r="H551" s="30"/>
    </row>
    <row r="552" ht="15.75" customHeight="1">
      <c r="A552" s="29"/>
      <c r="B552" s="29"/>
      <c r="C552" s="29"/>
      <c r="D552" s="29"/>
      <c r="E552" s="29"/>
      <c r="F552" s="29"/>
      <c r="G552" s="29"/>
      <c r="H552" s="29"/>
    </row>
    <row r="553" ht="15.75" customHeight="1">
      <c r="A553" s="30"/>
      <c r="B553" s="30"/>
      <c r="C553" s="30"/>
      <c r="D553" s="30"/>
      <c r="E553" s="30"/>
      <c r="F553" s="30"/>
      <c r="G553" s="30"/>
      <c r="H553" s="30"/>
    </row>
    <row r="554" ht="15.75" customHeight="1">
      <c r="A554" s="29"/>
      <c r="B554" s="29"/>
      <c r="C554" s="29"/>
      <c r="D554" s="29"/>
      <c r="E554" s="29"/>
      <c r="F554" s="29"/>
      <c r="G554" s="29"/>
      <c r="H554" s="29"/>
    </row>
    <row r="555" ht="15.75" customHeight="1">
      <c r="A555" s="30"/>
      <c r="B555" s="30"/>
      <c r="C555" s="30"/>
      <c r="D555" s="30"/>
      <c r="E555" s="30"/>
      <c r="F555" s="30"/>
      <c r="G555" s="30"/>
      <c r="H555" s="30"/>
    </row>
    <row r="556" ht="15.75" customHeight="1">
      <c r="A556" s="29"/>
      <c r="B556" s="29"/>
      <c r="C556" s="29"/>
      <c r="D556" s="29"/>
      <c r="E556" s="29"/>
      <c r="F556" s="29"/>
      <c r="G556" s="29"/>
      <c r="H556" s="29"/>
    </row>
    <row r="557" ht="15.75" customHeight="1">
      <c r="A557" s="30"/>
      <c r="B557" s="30"/>
      <c r="C557" s="30"/>
      <c r="D557" s="30"/>
      <c r="E557" s="30"/>
      <c r="F557" s="30"/>
      <c r="G557" s="30"/>
      <c r="H557" s="30"/>
    </row>
    <row r="558" ht="15.75" customHeight="1">
      <c r="A558" s="29"/>
      <c r="B558" s="29"/>
      <c r="C558" s="29"/>
      <c r="D558" s="29"/>
      <c r="E558" s="29"/>
      <c r="F558" s="29"/>
      <c r="G558" s="29"/>
      <c r="H558" s="29"/>
    </row>
    <row r="559" ht="15.75" customHeight="1">
      <c r="A559" s="30"/>
      <c r="B559" s="30"/>
      <c r="C559" s="30"/>
      <c r="D559" s="30"/>
      <c r="E559" s="30"/>
      <c r="F559" s="30"/>
      <c r="G559" s="30"/>
      <c r="H559" s="30"/>
    </row>
    <row r="560" ht="15.75" customHeight="1">
      <c r="A560" s="29"/>
      <c r="B560" s="29"/>
      <c r="C560" s="29"/>
      <c r="D560" s="29"/>
      <c r="E560" s="29"/>
      <c r="F560" s="29"/>
      <c r="G560" s="29"/>
      <c r="H560" s="29"/>
    </row>
    <row r="561" ht="15.75" customHeight="1">
      <c r="A561" s="30"/>
      <c r="B561" s="30"/>
      <c r="C561" s="30"/>
      <c r="D561" s="30"/>
      <c r="E561" s="30"/>
      <c r="F561" s="30"/>
      <c r="G561" s="30"/>
      <c r="H561" s="30"/>
    </row>
    <row r="562" ht="15.75" customHeight="1">
      <c r="A562" s="29"/>
      <c r="B562" s="29"/>
      <c r="C562" s="29"/>
      <c r="D562" s="29"/>
      <c r="E562" s="29"/>
      <c r="F562" s="29"/>
      <c r="G562" s="29"/>
      <c r="H562" s="29"/>
    </row>
    <row r="563" ht="15.75" customHeight="1">
      <c r="A563" s="30"/>
      <c r="B563" s="30"/>
      <c r="C563" s="30"/>
      <c r="D563" s="30"/>
      <c r="E563" s="30"/>
      <c r="F563" s="30"/>
      <c r="G563" s="30"/>
      <c r="H563" s="30"/>
    </row>
    <row r="564" ht="15.75" customHeight="1">
      <c r="A564" s="29"/>
      <c r="B564" s="29"/>
      <c r="C564" s="29"/>
      <c r="D564" s="29"/>
      <c r="E564" s="29"/>
      <c r="F564" s="29"/>
      <c r="G564" s="29"/>
      <c r="H564" s="29"/>
    </row>
    <row r="565" ht="15.75" customHeight="1">
      <c r="A565" s="30"/>
      <c r="B565" s="30"/>
      <c r="C565" s="30"/>
      <c r="D565" s="30"/>
      <c r="E565" s="30"/>
      <c r="F565" s="30"/>
      <c r="G565" s="30"/>
      <c r="H565" s="30"/>
    </row>
    <row r="566" ht="15.75" customHeight="1">
      <c r="A566" s="29"/>
      <c r="B566" s="29"/>
      <c r="C566" s="29"/>
      <c r="D566" s="29"/>
      <c r="E566" s="29"/>
      <c r="F566" s="29"/>
      <c r="G566" s="29"/>
      <c r="H566" s="29"/>
    </row>
    <row r="567" ht="15.75" customHeight="1">
      <c r="A567" s="30"/>
      <c r="B567" s="30"/>
      <c r="C567" s="30"/>
      <c r="D567" s="30"/>
      <c r="E567" s="30"/>
      <c r="F567" s="30"/>
      <c r="G567" s="30"/>
      <c r="H567" s="30"/>
    </row>
    <row r="568" ht="15.75" customHeight="1">
      <c r="A568" s="29"/>
      <c r="B568" s="29"/>
      <c r="C568" s="29"/>
      <c r="D568" s="29"/>
      <c r="E568" s="29"/>
      <c r="F568" s="29"/>
      <c r="G568" s="29"/>
      <c r="H568" s="29"/>
    </row>
    <row r="569" ht="15.75" customHeight="1">
      <c r="A569" s="30"/>
      <c r="B569" s="30"/>
      <c r="C569" s="30"/>
      <c r="D569" s="30"/>
      <c r="E569" s="30"/>
      <c r="F569" s="30"/>
      <c r="G569" s="30"/>
      <c r="H569" s="30"/>
    </row>
    <row r="570" ht="15.75" customHeight="1">
      <c r="A570" s="29"/>
      <c r="B570" s="29"/>
      <c r="C570" s="29"/>
      <c r="D570" s="29"/>
      <c r="E570" s="29"/>
      <c r="F570" s="29"/>
      <c r="G570" s="29"/>
      <c r="H570" s="29"/>
    </row>
    <row r="571" ht="15.75" customHeight="1">
      <c r="A571" s="30"/>
      <c r="B571" s="30"/>
      <c r="C571" s="30"/>
      <c r="D571" s="30"/>
      <c r="E571" s="30"/>
      <c r="F571" s="30"/>
      <c r="G571" s="30"/>
      <c r="H571" s="30"/>
    </row>
    <row r="572" ht="15.75" customHeight="1">
      <c r="A572" s="29"/>
      <c r="B572" s="29"/>
      <c r="C572" s="29"/>
      <c r="D572" s="29"/>
      <c r="E572" s="29"/>
      <c r="F572" s="29"/>
      <c r="G572" s="29"/>
      <c r="H572" s="29"/>
    </row>
    <row r="573" ht="15.75" customHeight="1">
      <c r="A573" s="30"/>
      <c r="B573" s="30"/>
      <c r="C573" s="30"/>
      <c r="D573" s="30"/>
      <c r="E573" s="30"/>
      <c r="F573" s="30"/>
      <c r="G573" s="30"/>
      <c r="H573" s="30"/>
    </row>
    <row r="574" ht="15.75" customHeight="1">
      <c r="A574" s="29"/>
      <c r="B574" s="29"/>
      <c r="C574" s="29"/>
      <c r="D574" s="29"/>
      <c r="E574" s="29"/>
      <c r="F574" s="29"/>
      <c r="G574" s="29"/>
      <c r="H574" s="29"/>
    </row>
    <row r="575" ht="15.75" customHeight="1">
      <c r="A575" s="30"/>
      <c r="B575" s="30"/>
      <c r="C575" s="30"/>
      <c r="D575" s="30"/>
      <c r="E575" s="30"/>
      <c r="F575" s="30"/>
      <c r="G575" s="30"/>
      <c r="H575" s="30"/>
    </row>
    <row r="576" ht="15.75" customHeight="1">
      <c r="A576" s="29"/>
      <c r="B576" s="29"/>
      <c r="C576" s="29"/>
      <c r="D576" s="29"/>
      <c r="E576" s="29"/>
      <c r="F576" s="29"/>
      <c r="G576" s="29"/>
      <c r="H576" s="29"/>
    </row>
    <row r="577" ht="15.75" customHeight="1">
      <c r="A577" s="30"/>
      <c r="B577" s="30"/>
      <c r="C577" s="30"/>
      <c r="D577" s="30"/>
      <c r="E577" s="30"/>
      <c r="F577" s="30"/>
      <c r="G577" s="30"/>
      <c r="H577" s="30"/>
    </row>
    <row r="578" ht="15.75" customHeight="1">
      <c r="A578" s="29"/>
      <c r="B578" s="29"/>
      <c r="C578" s="29"/>
      <c r="D578" s="29"/>
      <c r="E578" s="29"/>
      <c r="F578" s="29"/>
      <c r="G578" s="29"/>
      <c r="H578" s="29"/>
    </row>
    <row r="579" ht="15.75" customHeight="1">
      <c r="A579" s="30"/>
      <c r="B579" s="30"/>
      <c r="C579" s="30"/>
      <c r="D579" s="30"/>
      <c r="E579" s="30"/>
      <c r="F579" s="30"/>
      <c r="G579" s="30"/>
      <c r="H579" s="30"/>
    </row>
    <row r="580" ht="15.75" customHeight="1">
      <c r="A580" s="29"/>
      <c r="B580" s="29"/>
      <c r="C580" s="29"/>
      <c r="D580" s="29"/>
      <c r="E580" s="29"/>
      <c r="F580" s="29"/>
      <c r="G580" s="29"/>
      <c r="H580" s="29"/>
    </row>
    <row r="581" ht="15.75" customHeight="1">
      <c r="A581" s="30"/>
      <c r="B581" s="30"/>
      <c r="C581" s="30"/>
      <c r="D581" s="30"/>
      <c r="E581" s="30"/>
      <c r="F581" s="30"/>
      <c r="G581" s="30"/>
      <c r="H581" s="30"/>
    </row>
    <row r="582" ht="15.75" customHeight="1">
      <c r="A582" s="29"/>
      <c r="B582" s="29"/>
      <c r="C582" s="29"/>
      <c r="D582" s="29"/>
      <c r="E582" s="29"/>
      <c r="F582" s="29"/>
      <c r="G582" s="29"/>
      <c r="H582" s="29"/>
    </row>
    <row r="583" ht="15.75" customHeight="1">
      <c r="A583" s="30"/>
      <c r="B583" s="30"/>
      <c r="C583" s="30"/>
      <c r="D583" s="30"/>
      <c r="E583" s="30"/>
      <c r="F583" s="30"/>
      <c r="G583" s="30"/>
      <c r="H583" s="30"/>
    </row>
    <row r="584" ht="15.75" customHeight="1">
      <c r="A584" s="29"/>
      <c r="B584" s="29"/>
      <c r="C584" s="29"/>
      <c r="D584" s="29"/>
      <c r="E584" s="29"/>
      <c r="F584" s="29"/>
      <c r="G584" s="29"/>
      <c r="H584" s="29"/>
    </row>
    <row r="585" ht="15.75" customHeight="1">
      <c r="A585" s="30"/>
      <c r="B585" s="30"/>
      <c r="C585" s="30"/>
      <c r="D585" s="30"/>
      <c r="E585" s="30"/>
      <c r="F585" s="30"/>
      <c r="G585" s="30"/>
      <c r="H585" s="30"/>
    </row>
    <row r="586" ht="15.75" customHeight="1">
      <c r="A586" s="29"/>
      <c r="B586" s="29"/>
      <c r="C586" s="29"/>
      <c r="D586" s="29"/>
      <c r="E586" s="29"/>
      <c r="F586" s="29"/>
      <c r="G586" s="29"/>
      <c r="H586" s="29"/>
    </row>
    <row r="587" ht="15.75" customHeight="1">
      <c r="A587" s="30"/>
      <c r="B587" s="30"/>
      <c r="C587" s="30"/>
      <c r="D587" s="30"/>
      <c r="E587" s="30"/>
      <c r="F587" s="30"/>
      <c r="G587" s="30"/>
      <c r="H587" s="30"/>
    </row>
    <row r="588" ht="15.75" customHeight="1">
      <c r="A588" s="29"/>
      <c r="B588" s="29"/>
      <c r="C588" s="29"/>
      <c r="D588" s="29"/>
      <c r="E588" s="29"/>
      <c r="F588" s="29"/>
      <c r="G588" s="29"/>
      <c r="H588" s="29"/>
    </row>
    <row r="589" ht="15.75" customHeight="1">
      <c r="A589" s="30"/>
      <c r="B589" s="30"/>
      <c r="C589" s="30"/>
      <c r="D589" s="30"/>
      <c r="E589" s="30"/>
      <c r="F589" s="30"/>
      <c r="G589" s="30"/>
      <c r="H589" s="30"/>
    </row>
    <row r="590" ht="15.75" customHeight="1">
      <c r="A590" s="29"/>
      <c r="B590" s="29"/>
      <c r="C590" s="29"/>
      <c r="D590" s="29"/>
      <c r="E590" s="29"/>
      <c r="F590" s="29"/>
      <c r="G590" s="29"/>
      <c r="H590" s="29"/>
    </row>
    <row r="591" ht="15.75" customHeight="1">
      <c r="A591" s="30"/>
      <c r="B591" s="30"/>
      <c r="C591" s="30"/>
      <c r="D591" s="30"/>
      <c r="E591" s="30"/>
      <c r="F591" s="30"/>
      <c r="G591" s="30"/>
      <c r="H591" s="30"/>
    </row>
    <row r="592" ht="15.75" customHeight="1">
      <c r="A592" s="29"/>
      <c r="B592" s="29"/>
      <c r="C592" s="29"/>
      <c r="D592" s="29"/>
      <c r="E592" s="29"/>
      <c r="F592" s="29"/>
      <c r="G592" s="29"/>
      <c r="H592" s="29"/>
    </row>
    <row r="593" ht="15.75" customHeight="1">
      <c r="A593" s="30"/>
      <c r="B593" s="30"/>
      <c r="C593" s="30"/>
      <c r="D593" s="30"/>
      <c r="E593" s="30"/>
      <c r="F593" s="30"/>
      <c r="G593" s="30"/>
      <c r="H593" s="30"/>
    </row>
    <row r="594" ht="15.75" customHeight="1">
      <c r="A594" s="29"/>
      <c r="B594" s="29"/>
      <c r="C594" s="29"/>
      <c r="D594" s="29"/>
      <c r="E594" s="29"/>
      <c r="F594" s="29"/>
      <c r="G594" s="29"/>
      <c r="H594" s="29"/>
    </row>
    <row r="595" ht="15.75" customHeight="1">
      <c r="A595" s="30"/>
      <c r="B595" s="30"/>
      <c r="C595" s="30"/>
      <c r="D595" s="30"/>
      <c r="E595" s="30"/>
      <c r="F595" s="30"/>
      <c r="G595" s="30"/>
      <c r="H595" s="30"/>
    </row>
    <row r="596" ht="15.75" customHeight="1">
      <c r="A596" s="29"/>
      <c r="B596" s="29"/>
      <c r="C596" s="29"/>
      <c r="D596" s="29"/>
      <c r="E596" s="29"/>
      <c r="F596" s="29"/>
      <c r="G596" s="29"/>
      <c r="H596" s="29"/>
    </row>
    <row r="597" ht="15.75" customHeight="1">
      <c r="A597" s="30"/>
      <c r="B597" s="30"/>
      <c r="C597" s="30"/>
      <c r="D597" s="30"/>
      <c r="E597" s="30"/>
      <c r="F597" s="30"/>
      <c r="G597" s="30"/>
      <c r="H597" s="30"/>
    </row>
    <row r="598" ht="15.75" customHeight="1">
      <c r="A598" s="29"/>
      <c r="B598" s="29"/>
      <c r="C598" s="29"/>
      <c r="D598" s="29"/>
      <c r="E598" s="29"/>
      <c r="F598" s="29"/>
      <c r="G598" s="29"/>
      <c r="H598" s="29"/>
    </row>
    <row r="599" ht="15.75" customHeight="1">
      <c r="A599" s="30"/>
      <c r="B599" s="30"/>
      <c r="C599" s="30"/>
      <c r="D599" s="30"/>
      <c r="E599" s="30"/>
      <c r="F599" s="30"/>
      <c r="G599" s="30"/>
      <c r="H599" s="30"/>
    </row>
    <row r="600" ht="15.75" customHeight="1">
      <c r="A600" s="29"/>
      <c r="B600" s="29"/>
      <c r="C600" s="29"/>
      <c r="D600" s="29"/>
      <c r="E600" s="29"/>
      <c r="F600" s="29"/>
      <c r="G600" s="29"/>
      <c r="H600" s="29"/>
    </row>
    <row r="601" ht="15.75" customHeight="1">
      <c r="A601" s="30"/>
      <c r="B601" s="30"/>
      <c r="C601" s="30"/>
      <c r="D601" s="30"/>
      <c r="E601" s="30"/>
      <c r="F601" s="30"/>
      <c r="G601" s="30"/>
      <c r="H601" s="30"/>
    </row>
    <row r="602" ht="15.75" customHeight="1">
      <c r="A602" s="29"/>
      <c r="B602" s="29"/>
      <c r="C602" s="29"/>
      <c r="D602" s="29"/>
      <c r="E602" s="29"/>
      <c r="F602" s="29"/>
      <c r="G602" s="29"/>
      <c r="H602" s="29"/>
    </row>
    <row r="603" ht="15.75" customHeight="1">
      <c r="A603" s="30"/>
      <c r="B603" s="30"/>
      <c r="C603" s="30"/>
      <c r="D603" s="30"/>
      <c r="E603" s="30"/>
      <c r="F603" s="30"/>
      <c r="G603" s="30"/>
      <c r="H603" s="30"/>
    </row>
    <row r="604" ht="15.75" customHeight="1">
      <c r="A604" s="29"/>
      <c r="B604" s="29"/>
      <c r="C604" s="29"/>
      <c r="D604" s="29"/>
      <c r="E604" s="29"/>
      <c r="F604" s="29"/>
      <c r="G604" s="29"/>
      <c r="H604" s="29"/>
    </row>
    <row r="605" ht="15.75" customHeight="1">
      <c r="A605" s="30"/>
      <c r="B605" s="30"/>
      <c r="C605" s="30"/>
      <c r="D605" s="30"/>
      <c r="E605" s="30"/>
      <c r="F605" s="30"/>
      <c r="G605" s="30"/>
      <c r="H605" s="30"/>
    </row>
    <row r="606" ht="15.75" customHeight="1">
      <c r="A606" s="29"/>
      <c r="B606" s="29"/>
      <c r="C606" s="29"/>
      <c r="D606" s="29"/>
      <c r="E606" s="29"/>
      <c r="F606" s="29"/>
      <c r="G606" s="29"/>
      <c r="H606" s="29"/>
    </row>
    <row r="607" ht="15.75" customHeight="1">
      <c r="A607" s="30"/>
      <c r="B607" s="30"/>
      <c r="C607" s="30"/>
      <c r="D607" s="30"/>
      <c r="E607" s="30"/>
      <c r="F607" s="30"/>
      <c r="G607" s="30"/>
      <c r="H607" s="30"/>
    </row>
    <row r="608" ht="15.75" customHeight="1">
      <c r="A608" s="29"/>
      <c r="B608" s="29"/>
      <c r="C608" s="29"/>
      <c r="D608" s="29"/>
      <c r="E608" s="29"/>
      <c r="F608" s="29"/>
      <c r="G608" s="29"/>
      <c r="H608" s="29"/>
    </row>
    <row r="609" ht="15.75" customHeight="1">
      <c r="A609" s="30"/>
      <c r="B609" s="30"/>
      <c r="C609" s="30"/>
      <c r="D609" s="30"/>
      <c r="E609" s="30"/>
      <c r="F609" s="30"/>
      <c r="G609" s="30"/>
      <c r="H609" s="30"/>
    </row>
    <row r="610" ht="15.75" customHeight="1">
      <c r="A610" s="29"/>
      <c r="B610" s="29"/>
      <c r="C610" s="29"/>
      <c r="D610" s="29"/>
      <c r="E610" s="29"/>
      <c r="F610" s="29"/>
      <c r="G610" s="29"/>
      <c r="H610" s="29"/>
    </row>
    <row r="611" ht="15.75" customHeight="1">
      <c r="A611" s="30"/>
      <c r="B611" s="30"/>
      <c r="C611" s="30"/>
      <c r="D611" s="30"/>
      <c r="E611" s="30"/>
      <c r="F611" s="30"/>
      <c r="G611" s="30"/>
      <c r="H611" s="30"/>
    </row>
    <row r="612" ht="15.75" customHeight="1">
      <c r="A612" s="29"/>
      <c r="B612" s="29"/>
      <c r="C612" s="29"/>
      <c r="D612" s="29"/>
      <c r="E612" s="29"/>
      <c r="F612" s="29"/>
      <c r="G612" s="29"/>
      <c r="H612" s="29"/>
    </row>
    <row r="613" ht="15.75" customHeight="1">
      <c r="A613" s="30"/>
      <c r="B613" s="30"/>
      <c r="C613" s="30"/>
      <c r="D613" s="30"/>
      <c r="E613" s="30"/>
      <c r="F613" s="30"/>
      <c r="G613" s="30"/>
      <c r="H613" s="30"/>
    </row>
    <row r="614" ht="15.75" customHeight="1">
      <c r="A614" s="29"/>
      <c r="B614" s="29"/>
      <c r="C614" s="29"/>
      <c r="D614" s="29"/>
      <c r="E614" s="29"/>
      <c r="F614" s="29"/>
      <c r="G614" s="29"/>
      <c r="H614" s="29"/>
    </row>
    <row r="615" ht="15.75" customHeight="1">
      <c r="A615" s="30"/>
      <c r="B615" s="30"/>
      <c r="C615" s="30"/>
      <c r="D615" s="30"/>
      <c r="E615" s="30"/>
      <c r="F615" s="30"/>
      <c r="G615" s="30"/>
      <c r="H615" s="30"/>
    </row>
    <row r="616" ht="15.75" customHeight="1">
      <c r="A616" s="29"/>
      <c r="B616" s="29"/>
      <c r="C616" s="29"/>
      <c r="D616" s="29"/>
      <c r="E616" s="29"/>
      <c r="F616" s="29"/>
      <c r="G616" s="29"/>
      <c r="H616" s="29"/>
    </row>
    <row r="617" ht="15.75" customHeight="1">
      <c r="A617" s="30"/>
      <c r="B617" s="30"/>
      <c r="C617" s="30"/>
      <c r="D617" s="30"/>
      <c r="E617" s="30"/>
      <c r="F617" s="30"/>
      <c r="G617" s="30"/>
      <c r="H617" s="30"/>
    </row>
    <row r="618" ht="15.75" customHeight="1">
      <c r="A618" s="29"/>
      <c r="B618" s="29"/>
      <c r="C618" s="29"/>
      <c r="D618" s="29"/>
      <c r="E618" s="29"/>
      <c r="F618" s="29"/>
      <c r="G618" s="29"/>
      <c r="H618" s="29"/>
    </row>
    <row r="619" ht="15.75" customHeight="1">
      <c r="A619" s="30"/>
      <c r="B619" s="30"/>
      <c r="C619" s="30"/>
      <c r="D619" s="30"/>
      <c r="E619" s="30"/>
      <c r="F619" s="30"/>
      <c r="G619" s="30"/>
      <c r="H619" s="30"/>
    </row>
    <row r="620" ht="15.75" customHeight="1">
      <c r="A620" s="29"/>
      <c r="B620" s="29"/>
      <c r="C620" s="29"/>
      <c r="D620" s="29"/>
      <c r="E620" s="29"/>
      <c r="F620" s="29"/>
      <c r="G620" s="29"/>
      <c r="H620" s="29"/>
    </row>
    <row r="621" ht="15.75" customHeight="1">
      <c r="A621" s="30"/>
      <c r="B621" s="30"/>
      <c r="C621" s="30"/>
      <c r="D621" s="30"/>
      <c r="E621" s="30"/>
      <c r="F621" s="30"/>
      <c r="G621" s="30"/>
      <c r="H621" s="30"/>
    </row>
    <row r="622" ht="15.75" customHeight="1">
      <c r="A622" s="29"/>
      <c r="B622" s="29"/>
      <c r="C622" s="29"/>
      <c r="D622" s="29"/>
      <c r="E622" s="29"/>
      <c r="F622" s="29"/>
      <c r="G622" s="29"/>
      <c r="H622" s="29"/>
    </row>
    <row r="623" ht="15.75" customHeight="1">
      <c r="A623" s="30"/>
      <c r="B623" s="30"/>
      <c r="C623" s="30"/>
      <c r="D623" s="30"/>
      <c r="E623" s="30"/>
      <c r="F623" s="30"/>
      <c r="G623" s="30"/>
      <c r="H623" s="30"/>
    </row>
    <row r="624" ht="15.75" customHeight="1">
      <c r="A624" s="29"/>
      <c r="B624" s="29"/>
      <c r="C624" s="29"/>
      <c r="D624" s="29"/>
      <c r="E624" s="29"/>
      <c r="F624" s="29"/>
      <c r="G624" s="29"/>
      <c r="H624" s="29"/>
    </row>
    <row r="625" ht="15.75" customHeight="1">
      <c r="A625" s="30"/>
      <c r="B625" s="30"/>
      <c r="C625" s="30"/>
      <c r="D625" s="30"/>
      <c r="E625" s="30"/>
      <c r="F625" s="30"/>
      <c r="G625" s="30"/>
      <c r="H625" s="30"/>
    </row>
    <row r="626" ht="15.75" customHeight="1">
      <c r="A626" s="29"/>
      <c r="B626" s="29"/>
      <c r="C626" s="29"/>
      <c r="D626" s="29"/>
      <c r="E626" s="29"/>
      <c r="F626" s="29"/>
      <c r="G626" s="29"/>
      <c r="H626" s="29"/>
    </row>
    <row r="627" ht="15.75" customHeight="1">
      <c r="A627" s="30"/>
      <c r="B627" s="30"/>
      <c r="C627" s="30"/>
      <c r="D627" s="30"/>
      <c r="E627" s="30"/>
      <c r="F627" s="30"/>
      <c r="G627" s="30"/>
      <c r="H627" s="30"/>
    </row>
    <row r="628" ht="15.75" customHeight="1">
      <c r="A628" s="29"/>
      <c r="B628" s="29"/>
      <c r="C628" s="29"/>
      <c r="D628" s="29"/>
      <c r="E628" s="29"/>
      <c r="F628" s="29"/>
      <c r="G628" s="29"/>
      <c r="H628" s="29"/>
    </row>
    <row r="629" ht="15.75" customHeight="1">
      <c r="A629" s="30"/>
      <c r="B629" s="30"/>
      <c r="C629" s="30"/>
      <c r="D629" s="30"/>
      <c r="E629" s="30"/>
      <c r="F629" s="30"/>
      <c r="G629" s="30"/>
      <c r="H629" s="30"/>
    </row>
    <row r="630" ht="15.75" customHeight="1">
      <c r="A630" s="29"/>
      <c r="B630" s="29"/>
      <c r="C630" s="29"/>
      <c r="D630" s="29"/>
      <c r="E630" s="29"/>
      <c r="F630" s="29"/>
      <c r="G630" s="29"/>
      <c r="H630" s="29"/>
    </row>
    <row r="631" ht="15.75" customHeight="1">
      <c r="A631" s="30"/>
      <c r="B631" s="30"/>
      <c r="C631" s="30"/>
      <c r="D631" s="30"/>
      <c r="E631" s="30"/>
      <c r="F631" s="30"/>
      <c r="G631" s="30"/>
      <c r="H631" s="30"/>
    </row>
    <row r="632" ht="15.75" customHeight="1">
      <c r="A632" s="29"/>
      <c r="B632" s="29"/>
      <c r="C632" s="29"/>
      <c r="D632" s="29"/>
      <c r="E632" s="29"/>
      <c r="F632" s="29"/>
      <c r="G632" s="29"/>
      <c r="H632" s="29"/>
    </row>
    <row r="633" ht="15.75" customHeight="1">
      <c r="A633" s="30"/>
      <c r="B633" s="30"/>
      <c r="C633" s="30"/>
      <c r="D633" s="30"/>
      <c r="E633" s="30"/>
      <c r="F633" s="30"/>
      <c r="G633" s="30"/>
      <c r="H633" s="30"/>
    </row>
    <row r="634" ht="15.75" customHeight="1">
      <c r="A634" s="29"/>
      <c r="B634" s="29"/>
      <c r="C634" s="29"/>
      <c r="D634" s="29"/>
      <c r="E634" s="29"/>
      <c r="F634" s="29"/>
      <c r="G634" s="29"/>
      <c r="H634" s="29"/>
    </row>
    <row r="635" ht="15.75" customHeight="1">
      <c r="A635" s="30"/>
      <c r="B635" s="30"/>
      <c r="C635" s="30"/>
      <c r="D635" s="30"/>
      <c r="E635" s="30"/>
      <c r="F635" s="30"/>
      <c r="G635" s="30"/>
      <c r="H635" s="30"/>
    </row>
    <row r="636" ht="15.75" customHeight="1">
      <c r="A636" s="29"/>
      <c r="B636" s="29"/>
      <c r="C636" s="29"/>
      <c r="D636" s="29"/>
      <c r="E636" s="29"/>
      <c r="F636" s="29"/>
      <c r="G636" s="29"/>
      <c r="H636" s="29"/>
    </row>
    <row r="637" ht="15.75" customHeight="1">
      <c r="A637" s="30"/>
      <c r="B637" s="30"/>
      <c r="C637" s="30"/>
      <c r="D637" s="30"/>
      <c r="E637" s="30"/>
      <c r="F637" s="30"/>
      <c r="G637" s="30"/>
      <c r="H637" s="30"/>
    </row>
    <row r="638" ht="15.75" customHeight="1">
      <c r="A638" s="29"/>
      <c r="B638" s="29"/>
      <c r="C638" s="29"/>
      <c r="D638" s="29"/>
      <c r="E638" s="29"/>
      <c r="F638" s="29"/>
      <c r="G638" s="29"/>
      <c r="H638" s="29"/>
    </row>
    <row r="639" ht="15.75" customHeight="1">
      <c r="A639" s="30"/>
      <c r="B639" s="30"/>
      <c r="C639" s="30"/>
      <c r="D639" s="30"/>
      <c r="E639" s="30"/>
      <c r="F639" s="30"/>
      <c r="G639" s="30"/>
      <c r="H639" s="30"/>
    </row>
    <row r="640" ht="15.75" customHeight="1">
      <c r="A640" s="29"/>
      <c r="B640" s="29"/>
      <c r="C640" s="29"/>
      <c r="D640" s="29"/>
      <c r="E640" s="29"/>
      <c r="F640" s="29"/>
      <c r="G640" s="29"/>
      <c r="H640" s="29"/>
    </row>
    <row r="641" ht="15.75" customHeight="1">
      <c r="A641" s="30"/>
      <c r="B641" s="30"/>
      <c r="C641" s="30"/>
      <c r="D641" s="30"/>
      <c r="E641" s="30"/>
      <c r="F641" s="30"/>
      <c r="G641" s="30"/>
      <c r="H641" s="30"/>
    </row>
    <row r="642" ht="15.75" customHeight="1">
      <c r="A642" s="29"/>
      <c r="B642" s="29"/>
      <c r="C642" s="29"/>
      <c r="D642" s="29"/>
      <c r="E642" s="29"/>
      <c r="F642" s="29"/>
      <c r="G642" s="29"/>
      <c r="H642" s="29"/>
    </row>
    <row r="643" ht="15.75" customHeight="1">
      <c r="A643" s="30"/>
      <c r="B643" s="30"/>
      <c r="C643" s="30"/>
      <c r="D643" s="30"/>
      <c r="E643" s="30"/>
      <c r="F643" s="30"/>
      <c r="G643" s="30"/>
      <c r="H643" s="30"/>
    </row>
    <row r="644" ht="15.75" customHeight="1">
      <c r="A644" s="29"/>
      <c r="B644" s="29"/>
      <c r="C644" s="29"/>
      <c r="D644" s="29"/>
      <c r="E644" s="29"/>
      <c r="F644" s="29"/>
      <c r="G644" s="29"/>
      <c r="H644" s="29"/>
    </row>
    <row r="645" ht="15.75" customHeight="1">
      <c r="A645" s="30"/>
      <c r="B645" s="30"/>
      <c r="C645" s="30"/>
      <c r="D645" s="30"/>
      <c r="E645" s="30"/>
      <c r="F645" s="30"/>
      <c r="G645" s="30"/>
      <c r="H645" s="30"/>
    </row>
    <row r="646" ht="15.75" customHeight="1">
      <c r="A646" s="29"/>
      <c r="B646" s="29"/>
      <c r="C646" s="29"/>
      <c r="D646" s="29"/>
      <c r="E646" s="29"/>
      <c r="F646" s="29"/>
      <c r="G646" s="29"/>
      <c r="H646" s="29"/>
    </row>
    <row r="647" ht="15.75" customHeight="1">
      <c r="A647" s="30"/>
      <c r="B647" s="30"/>
      <c r="C647" s="30"/>
      <c r="D647" s="30"/>
      <c r="E647" s="30"/>
      <c r="F647" s="30"/>
      <c r="G647" s="30"/>
      <c r="H647" s="30"/>
    </row>
    <row r="648" ht="15.75" customHeight="1">
      <c r="A648" s="29"/>
      <c r="B648" s="29"/>
      <c r="C648" s="29"/>
      <c r="D648" s="29"/>
      <c r="E648" s="29"/>
      <c r="F648" s="29"/>
      <c r="G648" s="29"/>
      <c r="H648" s="29"/>
    </row>
    <row r="649" ht="15.75" customHeight="1">
      <c r="A649" s="30"/>
      <c r="B649" s="30"/>
      <c r="C649" s="30"/>
      <c r="D649" s="30"/>
      <c r="E649" s="30"/>
      <c r="F649" s="30"/>
      <c r="G649" s="30"/>
      <c r="H649" s="30"/>
    </row>
    <row r="650" ht="15.75" customHeight="1">
      <c r="A650" s="29"/>
      <c r="B650" s="29"/>
      <c r="C650" s="29"/>
      <c r="D650" s="29"/>
      <c r="E650" s="29"/>
      <c r="F650" s="29"/>
      <c r="G650" s="29"/>
      <c r="H650" s="29"/>
    </row>
    <row r="651" ht="15.75" customHeight="1">
      <c r="A651" s="30"/>
      <c r="B651" s="30"/>
      <c r="C651" s="30"/>
      <c r="D651" s="30"/>
      <c r="E651" s="30"/>
      <c r="F651" s="30"/>
      <c r="G651" s="30"/>
      <c r="H651" s="30"/>
    </row>
    <row r="652" ht="15.75" customHeight="1">
      <c r="A652" s="29"/>
      <c r="B652" s="29"/>
      <c r="C652" s="29"/>
      <c r="D652" s="29"/>
      <c r="E652" s="29"/>
      <c r="F652" s="29"/>
      <c r="G652" s="29"/>
      <c r="H652" s="29"/>
    </row>
    <row r="653" ht="15.75" customHeight="1">
      <c r="A653" s="30"/>
      <c r="B653" s="30"/>
      <c r="C653" s="30"/>
      <c r="D653" s="30"/>
      <c r="E653" s="30"/>
      <c r="F653" s="30"/>
      <c r="G653" s="30"/>
      <c r="H653" s="30"/>
    </row>
    <row r="654" ht="15.75" customHeight="1">
      <c r="A654" s="29"/>
      <c r="B654" s="29"/>
      <c r="C654" s="29"/>
      <c r="D654" s="29"/>
      <c r="E654" s="29"/>
      <c r="F654" s="29"/>
      <c r="G654" s="29"/>
      <c r="H654" s="29"/>
    </row>
    <row r="655" ht="15.75" customHeight="1">
      <c r="A655" s="30"/>
      <c r="B655" s="30"/>
      <c r="C655" s="30"/>
      <c r="D655" s="30"/>
      <c r="E655" s="30"/>
      <c r="F655" s="30"/>
      <c r="G655" s="30"/>
      <c r="H655" s="30"/>
    </row>
    <row r="656" ht="15.75" customHeight="1">
      <c r="A656" s="29"/>
      <c r="B656" s="29"/>
      <c r="C656" s="29"/>
      <c r="D656" s="29"/>
      <c r="E656" s="29"/>
      <c r="F656" s="29"/>
      <c r="G656" s="29"/>
      <c r="H656" s="29"/>
    </row>
    <row r="657" ht="15.75" customHeight="1">
      <c r="A657" s="30"/>
      <c r="B657" s="30"/>
      <c r="C657" s="30"/>
      <c r="D657" s="30"/>
      <c r="E657" s="30"/>
      <c r="F657" s="30"/>
      <c r="G657" s="30"/>
      <c r="H657" s="30"/>
    </row>
    <row r="658" ht="15.75" customHeight="1">
      <c r="A658" s="29"/>
      <c r="B658" s="29"/>
      <c r="C658" s="29"/>
      <c r="D658" s="29"/>
      <c r="E658" s="29"/>
      <c r="F658" s="29"/>
      <c r="G658" s="29"/>
      <c r="H658" s="29"/>
    </row>
    <row r="659" ht="15.75" customHeight="1">
      <c r="A659" s="30"/>
      <c r="B659" s="30"/>
      <c r="C659" s="30"/>
      <c r="D659" s="30"/>
      <c r="E659" s="30"/>
      <c r="F659" s="30"/>
      <c r="G659" s="30"/>
      <c r="H659" s="30"/>
    </row>
    <row r="660" ht="15.75" customHeight="1">
      <c r="A660" s="29"/>
      <c r="B660" s="29"/>
      <c r="C660" s="29"/>
      <c r="D660" s="29"/>
      <c r="E660" s="29"/>
      <c r="F660" s="29"/>
      <c r="G660" s="29"/>
      <c r="H660" s="29"/>
    </row>
    <row r="661" ht="15.75" customHeight="1">
      <c r="A661" s="30"/>
      <c r="B661" s="30"/>
      <c r="C661" s="30"/>
      <c r="D661" s="30"/>
      <c r="E661" s="30"/>
      <c r="F661" s="30"/>
      <c r="G661" s="30"/>
      <c r="H661" s="30"/>
    </row>
    <row r="662" ht="15.75" customHeight="1">
      <c r="A662" s="29"/>
      <c r="B662" s="29"/>
      <c r="C662" s="29"/>
      <c r="D662" s="29"/>
      <c r="E662" s="29"/>
      <c r="F662" s="29"/>
      <c r="G662" s="29"/>
      <c r="H662" s="29"/>
    </row>
    <row r="663" ht="15.75" customHeight="1">
      <c r="A663" s="30"/>
      <c r="B663" s="30"/>
      <c r="C663" s="30"/>
      <c r="D663" s="30"/>
      <c r="E663" s="30"/>
      <c r="F663" s="30"/>
      <c r="G663" s="30"/>
      <c r="H663" s="30"/>
    </row>
    <row r="664" ht="15.75" customHeight="1">
      <c r="A664" s="29"/>
      <c r="B664" s="29"/>
      <c r="C664" s="29"/>
      <c r="D664" s="29"/>
      <c r="E664" s="29"/>
      <c r="F664" s="29"/>
      <c r="G664" s="29"/>
      <c r="H664" s="29"/>
    </row>
    <row r="665" ht="15.75" customHeight="1">
      <c r="A665" s="30"/>
      <c r="B665" s="30"/>
      <c r="C665" s="30"/>
      <c r="D665" s="30"/>
      <c r="E665" s="30"/>
      <c r="F665" s="30"/>
      <c r="G665" s="30"/>
      <c r="H665" s="30"/>
    </row>
    <row r="666" ht="15.75" customHeight="1">
      <c r="A666" s="29"/>
      <c r="B666" s="29"/>
      <c r="C666" s="29"/>
      <c r="D666" s="29"/>
      <c r="E666" s="29"/>
      <c r="F666" s="29"/>
      <c r="G666" s="29"/>
      <c r="H666" s="29"/>
    </row>
    <row r="667" ht="15.75" customHeight="1">
      <c r="A667" s="30"/>
      <c r="B667" s="30"/>
      <c r="C667" s="30"/>
      <c r="D667" s="30"/>
      <c r="E667" s="30"/>
      <c r="F667" s="30"/>
      <c r="G667" s="30"/>
      <c r="H667" s="30"/>
    </row>
    <row r="668" ht="15.75" customHeight="1">
      <c r="A668" s="29"/>
      <c r="B668" s="29"/>
      <c r="C668" s="29"/>
      <c r="D668" s="29"/>
      <c r="E668" s="29"/>
      <c r="F668" s="29"/>
      <c r="G668" s="29"/>
      <c r="H668" s="29"/>
    </row>
    <row r="669" ht="15.75" customHeight="1">
      <c r="A669" s="30"/>
      <c r="B669" s="30"/>
      <c r="C669" s="30"/>
      <c r="D669" s="30"/>
      <c r="E669" s="30"/>
      <c r="F669" s="30"/>
      <c r="G669" s="30"/>
      <c r="H669" s="30"/>
    </row>
    <row r="670" ht="15.75" customHeight="1">
      <c r="A670" s="29"/>
      <c r="B670" s="29"/>
      <c r="C670" s="29"/>
      <c r="D670" s="29"/>
      <c r="E670" s="29"/>
      <c r="F670" s="29"/>
      <c r="G670" s="29"/>
      <c r="H670" s="29"/>
    </row>
    <row r="671" ht="15.75" customHeight="1">
      <c r="A671" s="30"/>
      <c r="B671" s="30"/>
      <c r="C671" s="30"/>
      <c r="D671" s="30"/>
      <c r="E671" s="30"/>
      <c r="F671" s="30"/>
      <c r="G671" s="30"/>
      <c r="H671" s="30"/>
    </row>
    <row r="672" ht="15.75" customHeight="1">
      <c r="A672" s="29"/>
      <c r="B672" s="29"/>
      <c r="C672" s="29"/>
      <c r="D672" s="29"/>
      <c r="E672" s="29"/>
      <c r="F672" s="29"/>
      <c r="G672" s="29"/>
      <c r="H672" s="29"/>
    </row>
    <row r="673" ht="15.75" customHeight="1">
      <c r="A673" s="30"/>
      <c r="B673" s="30"/>
      <c r="C673" s="30"/>
      <c r="D673" s="30"/>
      <c r="E673" s="30"/>
      <c r="F673" s="30"/>
      <c r="G673" s="30"/>
      <c r="H673" s="30"/>
    </row>
    <row r="674" ht="15.75" customHeight="1">
      <c r="A674" s="29"/>
      <c r="B674" s="29"/>
      <c r="C674" s="29"/>
      <c r="D674" s="29"/>
      <c r="E674" s="29"/>
      <c r="F674" s="29"/>
      <c r="G674" s="29"/>
      <c r="H674" s="29"/>
    </row>
    <row r="675" ht="15.75" customHeight="1">
      <c r="A675" s="30"/>
      <c r="B675" s="30"/>
      <c r="C675" s="30"/>
      <c r="D675" s="30"/>
      <c r="E675" s="30"/>
      <c r="F675" s="30"/>
      <c r="G675" s="30"/>
      <c r="H675" s="30"/>
    </row>
    <row r="676" ht="15.75" customHeight="1">
      <c r="A676" s="29"/>
      <c r="B676" s="29"/>
      <c r="C676" s="29"/>
      <c r="D676" s="29"/>
      <c r="E676" s="29"/>
      <c r="F676" s="29"/>
      <c r="G676" s="29"/>
      <c r="H676" s="29"/>
    </row>
    <row r="677" ht="15.75" customHeight="1">
      <c r="A677" s="30"/>
      <c r="B677" s="30"/>
      <c r="C677" s="30"/>
      <c r="D677" s="30"/>
      <c r="E677" s="30"/>
      <c r="F677" s="30"/>
      <c r="G677" s="30"/>
      <c r="H677" s="30"/>
    </row>
    <row r="678" ht="15.75" customHeight="1">
      <c r="A678" s="29"/>
      <c r="B678" s="29"/>
      <c r="C678" s="29"/>
      <c r="D678" s="29"/>
      <c r="E678" s="29"/>
      <c r="F678" s="29"/>
      <c r="G678" s="29"/>
      <c r="H678" s="29"/>
    </row>
    <row r="679" ht="15.75" customHeight="1">
      <c r="A679" s="30"/>
      <c r="B679" s="30"/>
      <c r="C679" s="30"/>
      <c r="D679" s="30"/>
      <c r="E679" s="30"/>
      <c r="F679" s="30"/>
      <c r="G679" s="30"/>
      <c r="H679" s="30"/>
    </row>
    <row r="680" ht="15.75" customHeight="1">
      <c r="A680" s="29"/>
      <c r="B680" s="29"/>
      <c r="C680" s="29"/>
      <c r="D680" s="29"/>
      <c r="E680" s="29"/>
      <c r="F680" s="29"/>
      <c r="G680" s="29"/>
      <c r="H680" s="29"/>
    </row>
    <row r="681" ht="15.75" customHeight="1">
      <c r="A681" s="30"/>
      <c r="B681" s="30"/>
      <c r="C681" s="30"/>
      <c r="D681" s="30"/>
      <c r="E681" s="30"/>
      <c r="F681" s="30"/>
      <c r="G681" s="30"/>
      <c r="H681" s="30"/>
    </row>
    <row r="682" ht="15.75" customHeight="1">
      <c r="A682" s="29"/>
      <c r="B682" s="29"/>
      <c r="C682" s="29"/>
      <c r="D682" s="29"/>
      <c r="E682" s="29"/>
      <c r="F682" s="29"/>
      <c r="G682" s="29"/>
      <c r="H682" s="29"/>
    </row>
    <row r="683" ht="15.75" customHeight="1">
      <c r="A683" s="30"/>
      <c r="B683" s="30"/>
      <c r="C683" s="30"/>
      <c r="D683" s="30"/>
      <c r="E683" s="30"/>
      <c r="F683" s="30"/>
      <c r="G683" s="30"/>
      <c r="H683" s="30"/>
    </row>
    <row r="684" ht="15.75" customHeight="1">
      <c r="A684" s="29"/>
      <c r="B684" s="29"/>
      <c r="C684" s="29"/>
      <c r="D684" s="29"/>
      <c r="E684" s="29"/>
      <c r="F684" s="29"/>
      <c r="G684" s="29"/>
      <c r="H684" s="29"/>
    </row>
    <row r="685" ht="15.75" customHeight="1">
      <c r="A685" s="30"/>
      <c r="B685" s="30"/>
      <c r="C685" s="30"/>
      <c r="D685" s="30"/>
      <c r="E685" s="30"/>
      <c r="F685" s="30"/>
      <c r="G685" s="30"/>
      <c r="H685" s="30"/>
    </row>
    <row r="686" ht="15.75" customHeight="1">
      <c r="A686" s="29"/>
      <c r="B686" s="29"/>
      <c r="C686" s="29"/>
      <c r="D686" s="29"/>
      <c r="E686" s="29"/>
      <c r="F686" s="29"/>
      <c r="G686" s="29"/>
      <c r="H686" s="29"/>
    </row>
    <row r="687" ht="15.75" customHeight="1">
      <c r="A687" s="30"/>
      <c r="B687" s="30"/>
      <c r="C687" s="30"/>
      <c r="D687" s="30"/>
      <c r="E687" s="30"/>
      <c r="F687" s="30"/>
      <c r="G687" s="30"/>
      <c r="H687" s="30"/>
    </row>
    <row r="688" ht="15.75" customHeight="1">
      <c r="A688" s="29"/>
      <c r="B688" s="29"/>
      <c r="C688" s="29"/>
      <c r="D688" s="29"/>
      <c r="E688" s="29"/>
      <c r="F688" s="29"/>
      <c r="G688" s="29"/>
      <c r="H688" s="29"/>
    </row>
    <row r="689" ht="15.75" customHeight="1">
      <c r="A689" s="30"/>
      <c r="B689" s="30"/>
      <c r="C689" s="30"/>
      <c r="D689" s="30"/>
      <c r="E689" s="30"/>
      <c r="F689" s="30"/>
      <c r="G689" s="30"/>
      <c r="H689" s="30"/>
    </row>
    <row r="690" ht="15.75" customHeight="1">
      <c r="A690" s="29"/>
      <c r="B690" s="29"/>
      <c r="C690" s="29"/>
      <c r="D690" s="29"/>
      <c r="E690" s="29"/>
      <c r="F690" s="29"/>
      <c r="G690" s="29"/>
      <c r="H690" s="29"/>
    </row>
    <row r="691" ht="15.75" customHeight="1">
      <c r="A691" s="30"/>
      <c r="B691" s="30"/>
      <c r="C691" s="30"/>
      <c r="D691" s="30"/>
      <c r="E691" s="30"/>
      <c r="F691" s="30"/>
      <c r="G691" s="30"/>
      <c r="H691" s="30"/>
    </row>
    <row r="692" ht="15.75" customHeight="1">
      <c r="A692" s="29"/>
      <c r="B692" s="29"/>
      <c r="C692" s="29"/>
      <c r="D692" s="29"/>
      <c r="E692" s="29"/>
      <c r="F692" s="29"/>
      <c r="G692" s="29"/>
      <c r="H692" s="29"/>
    </row>
    <row r="693" ht="15.75" customHeight="1">
      <c r="A693" s="30"/>
      <c r="B693" s="30"/>
      <c r="C693" s="30"/>
      <c r="D693" s="30"/>
      <c r="E693" s="30"/>
      <c r="F693" s="30"/>
      <c r="G693" s="30"/>
      <c r="H693" s="30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</row>
    <row r="695" ht="15.75" customHeight="1">
      <c r="A695" s="30"/>
      <c r="B695" s="30"/>
      <c r="C695" s="30"/>
      <c r="D695" s="30"/>
      <c r="E695" s="30"/>
      <c r="F695" s="30"/>
      <c r="G695" s="30"/>
      <c r="H695" s="30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</row>
    <row r="697" ht="15.75" customHeight="1">
      <c r="A697" s="30"/>
      <c r="B697" s="30"/>
      <c r="C697" s="30"/>
      <c r="D697" s="30"/>
      <c r="E697" s="30"/>
      <c r="F697" s="30"/>
      <c r="G697" s="30"/>
      <c r="H697" s="30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</row>
    <row r="699" ht="15.75" customHeight="1">
      <c r="A699" s="30"/>
      <c r="B699" s="30"/>
      <c r="C699" s="30"/>
      <c r="D699" s="30"/>
      <c r="E699" s="30"/>
      <c r="F699" s="30"/>
      <c r="G699" s="30"/>
      <c r="H699" s="30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</row>
    <row r="701" ht="15.75" customHeight="1">
      <c r="A701" s="30"/>
      <c r="B701" s="30"/>
      <c r="C701" s="30"/>
      <c r="D701" s="30"/>
      <c r="E701" s="30"/>
      <c r="F701" s="30"/>
      <c r="G701" s="30"/>
      <c r="H701" s="30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</row>
    <row r="703" ht="15.75" customHeight="1">
      <c r="A703" s="30"/>
      <c r="B703" s="30"/>
      <c r="C703" s="30"/>
      <c r="D703" s="30"/>
      <c r="E703" s="30"/>
      <c r="F703" s="30"/>
      <c r="G703" s="30"/>
      <c r="H703" s="30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</row>
    <row r="705" ht="15.75" customHeight="1">
      <c r="A705" s="30"/>
      <c r="B705" s="30"/>
      <c r="C705" s="30"/>
      <c r="D705" s="30"/>
      <c r="E705" s="30"/>
      <c r="F705" s="30"/>
      <c r="G705" s="30"/>
      <c r="H705" s="30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</row>
    <row r="707" ht="15.75" customHeight="1">
      <c r="A707" s="30"/>
      <c r="B707" s="30"/>
      <c r="C707" s="30"/>
      <c r="D707" s="30"/>
      <c r="E707" s="30"/>
      <c r="F707" s="30"/>
      <c r="G707" s="30"/>
      <c r="H707" s="30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</row>
    <row r="709" ht="15.75" customHeight="1">
      <c r="A709" s="30"/>
      <c r="B709" s="30"/>
      <c r="C709" s="30"/>
      <c r="D709" s="30"/>
      <c r="E709" s="30"/>
      <c r="F709" s="30"/>
      <c r="G709" s="30"/>
      <c r="H709" s="30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</row>
    <row r="711" ht="15.75" customHeight="1">
      <c r="A711" s="30"/>
      <c r="B711" s="30"/>
      <c r="C711" s="30"/>
      <c r="D711" s="30"/>
      <c r="E711" s="30"/>
      <c r="F711" s="30"/>
      <c r="G711" s="30"/>
      <c r="H711" s="30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</row>
    <row r="713" ht="15.75" customHeight="1">
      <c r="A713" s="30"/>
      <c r="B713" s="30"/>
      <c r="C713" s="30"/>
      <c r="D713" s="30"/>
      <c r="E713" s="30"/>
      <c r="F713" s="30"/>
      <c r="G713" s="30"/>
      <c r="H713" s="30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</row>
    <row r="715" ht="15.75" customHeight="1">
      <c r="A715" s="30"/>
      <c r="B715" s="30"/>
      <c r="C715" s="30"/>
      <c r="D715" s="30"/>
      <c r="E715" s="30"/>
      <c r="F715" s="30"/>
      <c r="G715" s="30"/>
      <c r="H715" s="30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</row>
    <row r="717" ht="15.75" customHeight="1">
      <c r="A717" s="30"/>
      <c r="B717" s="30"/>
      <c r="C717" s="30"/>
      <c r="D717" s="30"/>
      <c r="E717" s="30"/>
      <c r="F717" s="30"/>
      <c r="G717" s="30"/>
      <c r="H717" s="30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</row>
    <row r="719" ht="15.75" customHeight="1">
      <c r="A719" s="30"/>
      <c r="B719" s="30"/>
      <c r="C719" s="30"/>
      <c r="D719" s="30"/>
      <c r="E719" s="30"/>
      <c r="F719" s="30"/>
      <c r="G719" s="30"/>
      <c r="H719" s="30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</row>
    <row r="721" ht="15.75" customHeight="1">
      <c r="A721" s="30"/>
      <c r="B721" s="30"/>
      <c r="C721" s="30"/>
      <c r="D721" s="30"/>
      <c r="E721" s="30"/>
      <c r="F721" s="30"/>
      <c r="G721" s="30"/>
      <c r="H721" s="30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</row>
    <row r="723" ht="15.75" customHeight="1">
      <c r="A723" s="30"/>
      <c r="B723" s="30"/>
      <c r="C723" s="30"/>
      <c r="D723" s="30"/>
      <c r="E723" s="30"/>
      <c r="F723" s="30"/>
      <c r="G723" s="30"/>
      <c r="H723" s="30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</row>
    <row r="725" ht="15.75" customHeight="1">
      <c r="A725" s="30"/>
      <c r="B725" s="30"/>
      <c r="C725" s="30"/>
      <c r="D725" s="30"/>
      <c r="E725" s="30"/>
      <c r="F725" s="30"/>
      <c r="G725" s="30"/>
      <c r="H725" s="30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</row>
    <row r="727" ht="15.75" customHeight="1">
      <c r="A727" s="30"/>
      <c r="B727" s="30"/>
      <c r="C727" s="30"/>
      <c r="D727" s="30"/>
      <c r="E727" s="30"/>
      <c r="F727" s="30"/>
      <c r="G727" s="30"/>
      <c r="H727" s="30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</row>
    <row r="729" ht="15.75" customHeight="1">
      <c r="A729" s="30"/>
      <c r="B729" s="30"/>
      <c r="C729" s="30"/>
      <c r="D729" s="30"/>
      <c r="E729" s="30"/>
      <c r="F729" s="30"/>
      <c r="G729" s="30"/>
      <c r="H729" s="30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</row>
    <row r="731" ht="15.75" customHeight="1">
      <c r="A731" s="30"/>
      <c r="B731" s="30"/>
      <c r="C731" s="30"/>
      <c r="D731" s="30"/>
      <c r="E731" s="30"/>
      <c r="F731" s="30"/>
      <c r="G731" s="30"/>
      <c r="H731" s="30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</row>
    <row r="733" ht="15.75" customHeight="1">
      <c r="A733" s="30"/>
      <c r="B733" s="30"/>
      <c r="C733" s="30"/>
      <c r="D733" s="30"/>
      <c r="E733" s="30"/>
      <c r="F733" s="30"/>
      <c r="G733" s="30"/>
      <c r="H733" s="30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</row>
    <row r="735" ht="15.75" customHeight="1">
      <c r="A735" s="30"/>
      <c r="B735" s="30"/>
      <c r="C735" s="30"/>
      <c r="D735" s="30"/>
      <c r="E735" s="30"/>
      <c r="F735" s="30"/>
      <c r="G735" s="30"/>
      <c r="H735" s="30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</row>
    <row r="737" ht="15.75" customHeight="1">
      <c r="A737" s="30"/>
      <c r="B737" s="30"/>
      <c r="C737" s="30"/>
      <c r="D737" s="30"/>
      <c r="E737" s="30"/>
      <c r="F737" s="30"/>
      <c r="G737" s="30"/>
      <c r="H737" s="30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</row>
    <row r="739" ht="15.75" customHeight="1">
      <c r="A739" s="30"/>
      <c r="B739" s="30"/>
      <c r="C739" s="30"/>
      <c r="D739" s="30"/>
      <c r="E739" s="30"/>
      <c r="F739" s="30"/>
      <c r="G739" s="30"/>
      <c r="H739" s="30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</row>
    <row r="741" ht="15.75" customHeight="1">
      <c r="A741" s="30"/>
      <c r="B741" s="30"/>
      <c r="C741" s="30"/>
      <c r="D741" s="30"/>
      <c r="E741" s="30"/>
      <c r="F741" s="30"/>
      <c r="G741" s="30"/>
      <c r="H741" s="30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</row>
    <row r="743" ht="15.75" customHeight="1">
      <c r="A743" s="30"/>
      <c r="B743" s="30"/>
      <c r="C743" s="30"/>
      <c r="D743" s="30"/>
      <c r="E743" s="30"/>
      <c r="F743" s="30"/>
      <c r="G743" s="30"/>
      <c r="H743" s="30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</row>
    <row r="745" ht="15.75" customHeight="1">
      <c r="A745" s="30"/>
      <c r="B745" s="30"/>
      <c r="C745" s="30"/>
      <c r="D745" s="30"/>
      <c r="E745" s="30"/>
      <c r="F745" s="30"/>
      <c r="G745" s="30"/>
      <c r="H745" s="30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</row>
    <row r="747" ht="15.75" customHeight="1">
      <c r="A747" s="30"/>
      <c r="B747" s="30"/>
      <c r="C747" s="30"/>
      <c r="D747" s="30"/>
      <c r="E747" s="30"/>
      <c r="F747" s="30"/>
      <c r="G747" s="30"/>
      <c r="H747" s="30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</row>
    <row r="749" ht="15.75" customHeight="1">
      <c r="A749" s="30"/>
      <c r="B749" s="30"/>
      <c r="C749" s="30"/>
      <c r="D749" s="30"/>
      <c r="E749" s="30"/>
      <c r="F749" s="30"/>
      <c r="G749" s="30"/>
      <c r="H749" s="30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</row>
    <row r="751" ht="15.75" customHeight="1">
      <c r="A751" s="30"/>
      <c r="B751" s="30"/>
      <c r="C751" s="30"/>
      <c r="D751" s="30"/>
      <c r="E751" s="30"/>
      <c r="F751" s="30"/>
      <c r="G751" s="30"/>
      <c r="H751" s="30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</row>
    <row r="753" ht="15.75" customHeight="1">
      <c r="A753" s="30"/>
      <c r="B753" s="30"/>
      <c r="C753" s="30"/>
      <c r="D753" s="30"/>
      <c r="E753" s="30"/>
      <c r="F753" s="30"/>
      <c r="G753" s="30"/>
      <c r="H753" s="30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</row>
    <row r="755" ht="15.75" customHeight="1">
      <c r="A755" s="30"/>
      <c r="B755" s="30"/>
      <c r="C755" s="30"/>
      <c r="D755" s="30"/>
      <c r="E755" s="30"/>
      <c r="F755" s="30"/>
      <c r="G755" s="30"/>
      <c r="H755" s="30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</row>
    <row r="757" ht="15.75" customHeight="1">
      <c r="A757" s="30"/>
      <c r="B757" s="30"/>
      <c r="C757" s="30"/>
      <c r="D757" s="30"/>
      <c r="E757" s="30"/>
      <c r="F757" s="30"/>
      <c r="G757" s="30"/>
      <c r="H757" s="30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</row>
    <row r="759" ht="15.75" customHeight="1">
      <c r="A759" s="30"/>
      <c r="B759" s="30"/>
      <c r="C759" s="30"/>
      <c r="D759" s="30"/>
      <c r="E759" s="30"/>
      <c r="F759" s="30"/>
      <c r="G759" s="30"/>
      <c r="H759" s="30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</row>
    <row r="761" ht="15.75" customHeight="1">
      <c r="A761" s="30"/>
      <c r="B761" s="30"/>
      <c r="C761" s="30"/>
      <c r="D761" s="30"/>
      <c r="E761" s="30"/>
      <c r="F761" s="30"/>
      <c r="G761" s="30"/>
      <c r="H761" s="30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</row>
    <row r="763" ht="15.75" customHeight="1">
      <c r="A763" s="30"/>
      <c r="B763" s="30"/>
      <c r="C763" s="30"/>
      <c r="D763" s="30"/>
      <c r="E763" s="30"/>
      <c r="F763" s="30"/>
      <c r="G763" s="30"/>
      <c r="H763" s="30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</row>
    <row r="765" ht="15.75" customHeight="1">
      <c r="A765" s="30"/>
      <c r="B765" s="30"/>
      <c r="C765" s="30"/>
      <c r="D765" s="30"/>
      <c r="E765" s="30"/>
      <c r="F765" s="30"/>
      <c r="G765" s="30"/>
      <c r="H765" s="30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</row>
    <row r="767" ht="15.75" customHeight="1">
      <c r="A767" s="30"/>
      <c r="B767" s="30"/>
      <c r="C767" s="30"/>
      <c r="D767" s="30"/>
      <c r="E767" s="30"/>
      <c r="F767" s="30"/>
      <c r="G767" s="30"/>
      <c r="H767" s="30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</row>
    <row r="769" ht="15.75" customHeight="1">
      <c r="A769" s="30"/>
      <c r="B769" s="30"/>
      <c r="C769" s="30"/>
      <c r="D769" s="30"/>
      <c r="E769" s="30"/>
      <c r="F769" s="30"/>
      <c r="G769" s="30"/>
      <c r="H769" s="30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</row>
    <row r="771" ht="15.75" customHeight="1">
      <c r="A771" s="30"/>
      <c r="B771" s="30"/>
      <c r="C771" s="30"/>
      <c r="D771" s="30"/>
      <c r="E771" s="30"/>
      <c r="F771" s="30"/>
      <c r="G771" s="30"/>
      <c r="H771" s="30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</row>
    <row r="773" ht="15.75" customHeight="1">
      <c r="A773" s="30"/>
      <c r="B773" s="30"/>
      <c r="C773" s="30"/>
      <c r="D773" s="30"/>
      <c r="E773" s="30"/>
      <c r="F773" s="30"/>
      <c r="G773" s="30"/>
      <c r="H773" s="30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</row>
    <row r="775" ht="15.75" customHeight="1">
      <c r="A775" s="30"/>
      <c r="B775" s="30"/>
      <c r="C775" s="30"/>
      <c r="D775" s="30"/>
      <c r="E775" s="30"/>
      <c r="F775" s="30"/>
      <c r="G775" s="30"/>
      <c r="H775" s="30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</row>
    <row r="777" ht="15.75" customHeight="1">
      <c r="A777" s="30"/>
      <c r="B777" s="30"/>
      <c r="C777" s="30"/>
      <c r="D777" s="30"/>
      <c r="E777" s="30"/>
      <c r="F777" s="30"/>
      <c r="G777" s="30"/>
      <c r="H777" s="30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</row>
    <row r="779" ht="15.75" customHeight="1">
      <c r="A779" s="30"/>
      <c r="B779" s="30"/>
      <c r="C779" s="30"/>
      <c r="D779" s="30"/>
      <c r="E779" s="30"/>
      <c r="F779" s="30"/>
      <c r="G779" s="30"/>
      <c r="H779" s="30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</row>
    <row r="781" ht="15.75" customHeight="1">
      <c r="A781" s="30"/>
      <c r="B781" s="30"/>
      <c r="C781" s="30"/>
      <c r="D781" s="30"/>
      <c r="E781" s="30"/>
      <c r="F781" s="30"/>
      <c r="G781" s="30"/>
      <c r="H781" s="30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</row>
    <row r="783" ht="15.75" customHeight="1">
      <c r="A783" s="30"/>
      <c r="B783" s="30"/>
      <c r="C783" s="30"/>
      <c r="D783" s="30"/>
      <c r="E783" s="30"/>
      <c r="F783" s="30"/>
      <c r="G783" s="30"/>
      <c r="H783" s="30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</row>
    <row r="785" ht="15.75" customHeight="1">
      <c r="A785" s="30"/>
      <c r="B785" s="30"/>
      <c r="C785" s="30"/>
      <c r="D785" s="30"/>
      <c r="E785" s="30"/>
      <c r="F785" s="30"/>
      <c r="G785" s="30"/>
      <c r="H785" s="30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</row>
    <row r="787" ht="15.75" customHeight="1">
      <c r="A787" s="30"/>
      <c r="B787" s="30"/>
      <c r="C787" s="30"/>
      <c r="D787" s="30"/>
      <c r="E787" s="30"/>
      <c r="F787" s="30"/>
      <c r="G787" s="30"/>
      <c r="H787" s="30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</row>
    <row r="789" ht="15.75" customHeight="1">
      <c r="A789" s="30"/>
      <c r="B789" s="30"/>
      <c r="C789" s="30"/>
      <c r="D789" s="30"/>
      <c r="E789" s="30"/>
      <c r="F789" s="30"/>
      <c r="G789" s="30"/>
      <c r="H789" s="30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</row>
    <row r="791" ht="15.75" customHeight="1">
      <c r="A791" s="30"/>
      <c r="B791" s="30"/>
      <c r="C791" s="30"/>
      <c r="D791" s="30"/>
      <c r="E791" s="30"/>
      <c r="F791" s="30"/>
      <c r="G791" s="30"/>
      <c r="H791" s="30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</row>
    <row r="793" ht="15.75" customHeight="1">
      <c r="A793" s="30"/>
      <c r="B793" s="30"/>
      <c r="C793" s="30"/>
      <c r="D793" s="30"/>
      <c r="E793" s="30"/>
      <c r="F793" s="30"/>
      <c r="G793" s="30"/>
      <c r="H793" s="30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</row>
    <row r="795" ht="15.75" customHeight="1">
      <c r="A795" s="30"/>
      <c r="B795" s="30"/>
      <c r="C795" s="30"/>
      <c r="D795" s="30"/>
      <c r="E795" s="30"/>
      <c r="F795" s="30"/>
      <c r="G795" s="30"/>
      <c r="H795" s="30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</row>
    <row r="797" ht="15.75" customHeight="1">
      <c r="A797" s="30"/>
      <c r="B797" s="30"/>
      <c r="C797" s="30"/>
      <c r="D797" s="30"/>
      <c r="E797" s="30"/>
      <c r="F797" s="30"/>
      <c r="G797" s="30"/>
      <c r="H797" s="30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</row>
    <row r="799" ht="15.75" customHeight="1">
      <c r="A799" s="30"/>
      <c r="B799" s="30"/>
      <c r="C799" s="30"/>
      <c r="D799" s="30"/>
      <c r="E799" s="30"/>
      <c r="F799" s="30"/>
      <c r="G799" s="30"/>
      <c r="H799" s="30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</row>
    <row r="801" ht="15.75" customHeight="1">
      <c r="A801" s="30"/>
      <c r="B801" s="30"/>
      <c r="C801" s="30"/>
      <c r="D801" s="30"/>
      <c r="E801" s="30"/>
      <c r="F801" s="30"/>
      <c r="G801" s="30"/>
      <c r="H801" s="30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</row>
    <row r="803" ht="15.75" customHeight="1">
      <c r="A803" s="30"/>
      <c r="B803" s="30"/>
      <c r="C803" s="30"/>
      <c r="D803" s="30"/>
      <c r="E803" s="30"/>
      <c r="F803" s="30"/>
      <c r="G803" s="30"/>
      <c r="H803" s="30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</row>
    <row r="805" ht="15.75" customHeight="1">
      <c r="A805" s="30"/>
      <c r="B805" s="30"/>
      <c r="C805" s="30"/>
      <c r="D805" s="30"/>
      <c r="E805" s="30"/>
      <c r="F805" s="30"/>
      <c r="G805" s="30"/>
      <c r="H805" s="30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</row>
    <row r="807" ht="15.75" customHeight="1">
      <c r="A807" s="30"/>
      <c r="B807" s="30"/>
      <c r="C807" s="30"/>
      <c r="D807" s="30"/>
      <c r="E807" s="30"/>
      <c r="F807" s="30"/>
      <c r="G807" s="30"/>
      <c r="H807" s="30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</row>
    <row r="809" ht="15.75" customHeight="1">
      <c r="A809" s="30"/>
      <c r="B809" s="30"/>
      <c r="C809" s="30"/>
      <c r="D809" s="30"/>
      <c r="E809" s="30"/>
      <c r="F809" s="30"/>
      <c r="G809" s="30"/>
      <c r="H809" s="30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</row>
    <row r="811" ht="15.75" customHeight="1">
      <c r="A811" s="30"/>
      <c r="B811" s="30"/>
      <c r="C811" s="30"/>
      <c r="D811" s="30"/>
      <c r="E811" s="30"/>
      <c r="F811" s="30"/>
      <c r="G811" s="30"/>
      <c r="H811" s="30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</row>
    <row r="813" ht="15.75" customHeight="1">
      <c r="A813" s="30"/>
      <c r="B813" s="30"/>
      <c r="C813" s="30"/>
      <c r="D813" s="30"/>
      <c r="E813" s="30"/>
      <c r="F813" s="30"/>
      <c r="G813" s="30"/>
      <c r="H813" s="30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</row>
    <row r="815" ht="15.75" customHeight="1">
      <c r="A815" s="30"/>
      <c r="B815" s="30"/>
      <c r="C815" s="30"/>
      <c r="D815" s="30"/>
      <c r="E815" s="30"/>
      <c r="F815" s="30"/>
      <c r="G815" s="30"/>
      <c r="H815" s="30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</row>
    <row r="817" ht="15.75" customHeight="1">
      <c r="A817" s="30"/>
      <c r="B817" s="30"/>
      <c r="C817" s="30"/>
      <c r="D817" s="30"/>
      <c r="E817" s="30"/>
      <c r="F817" s="30"/>
      <c r="G817" s="30"/>
      <c r="H817" s="30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</row>
    <row r="819" ht="15.75" customHeight="1">
      <c r="A819" s="30"/>
      <c r="B819" s="30"/>
      <c r="C819" s="30"/>
      <c r="D819" s="30"/>
      <c r="E819" s="30"/>
      <c r="F819" s="30"/>
      <c r="G819" s="30"/>
      <c r="H819" s="30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</row>
    <row r="821" ht="15.75" customHeight="1">
      <c r="A821" s="30"/>
      <c r="B821" s="30"/>
      <c r="C821" s="30"/>
      <c r="D821" s="30"/>
      <c r="E821" s="30"/>
      <c r="F821" s="30"/>
      <c r="G821" s="30"/>
      <c r="H821" s="30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</row>
    <row r="823" ht="15.75" customHeight="1">
      <c r="A823" s="30"/>
      <c r="B823" s="30"/>
      <c r="C823" s="30"/>
      <c r="D823" s="30"/>
      <c r="E823" s="30"/>
      <c r="F823" s="30"/>
      <c r="G823" s="30"/>
      <c r="H823" s="30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</row>
    <row r="825" ht="15.75" customHeight="1">
      <c r="A825" s="30"/>
      <c r="B825" s="30"/>
      <c r="C825" s="30"/>
      <c r="D825" s="30"/>
      <c r="E825" s="30"/>
      <c r="F825" s="30"/>
      <c r="G825" s="30"/>
      <c r="H825" s="30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</row>
    <row r="827" ht="15.75" customHeight="1">
      <c r="A827" s="30"/>
      <c r="B827" s="30"/>
      <c r="C827" s="30"/>
      <c r="D827" s="30"/>
      <c r="E827" s="30"/>
      <c r="F827" s="30"/>
      <c r="G827" s="30"/>
      <c r="H827" s="30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</row>
    <row r="829" ht="15.75" customHeight="1">
      <c r="A829" s="30"/>
      <c r="B829" s="30"/>
      <c r="C829" s="30"/>
      <c r="D829" s="30"/>
      <c r="E829" s="30"/>
      <c r="F829" s="30"/>
      <c r="G829" s="30"/>
      <c r="H829" s="30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</row>
    <row r="831" ht="15.75" customHeight="1">
      <c r="A831" s="30"/>
      <c r="B831" s="30"/>
      <c r="C831" s="30"/>
      <c r="D831" s="30"/>
      <c r="E831" s="30"/>
      <c r="F831" s="30"/>
      <c r="G831" s="30"/>
      <c r="H831" s="30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</row>
    <row r="833" ht="15.75" customHeight="1">
      <c r="A833" s="30"/>
      <c r="B833" s="30"/>
      <c r="C833" s="30"/>
      <c r="D833" s="30"/>
      <c r="E833" s="30"/>
      <c r="F833" s="30"/>
      <c r="G833" s="30"/>
      <c r="H833" s="30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</row>
    <row r="835" ht="15.75" customHeight="1">
      <c r="A835" s="30"/>
      <c r="B835" s="30"/>
      <c r="C835" s="30"/>
      <c r="D835" s="30"/>
      <c r="E835" s="30"/>
      <c r="F835" s="30"/>
      <c r="G835" s="30"/>
      <c r="H835" s="30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</row>
    <row r="837" ht="15.75" customHeight="1">
      <c r="A837" s="30"/>
      <c r="B837" s="30"/>
      <c r="C837" s="30"/>
      <c r="D837" s="30"/>
      <c r="E837" s="30"/>
      <c r="F837" s="30"/>
      <c r="G837" s="30"/>
      <c r="H837" s="30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</row>
    <row r="839" ht="15.75" customHeight="1">
      <c r="A839" s="30"/>
      <c r="B839" s="30"/>
      <c r="C839" s="30"/>
      <c r="D839" s="30"/>
      <c r="E839" s="30"/>
      <c r="F839" s="30"/>
      <c r="G839" s="30"/>
      <c r="H839" s="30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</row>
    <row r="841" ht="15.75" customHeight="1">
      <c r="A841" s="30"/>
      <c r="B841" s="30"/>
      <c r="C841" s="30"/>
      <c r="D841" s="30"/>
      <c r="E841" s="30"/>
      <c r="F841" s="30"/>
      <c r="G841" s="30"/>
      <c r="H841" s="30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</row>
    <row r="843" ht="15.75" customHeight="1">
      <c r="A843" s="30"/>
      <c r="B843" s="30"/>
      <c r="C843" s="30"/>
      <c r="D843" s="30"/>
      <c r="E843" s="30"/>
      <c r="F843" s="30"/>
      <c r="G843" s="30"/>
      <c r="H843" s="30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</row>
    <row r="845" ht="15.75" customHeight="1">
      <c r="A845" s="30"/>
      <c r="B845" s="30"/>
      <c r="C845" s="30"/>
      <c r="D845" s="30"/>
      <c r="E845" s="30"/>
      <c r="F845" s="30"/>
      <c r="G845" s="30"/>
      <c r="H845" s="30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</row>
    <row r="847" ht="15.75" customHeight="1">
      <c r="A847" s="30"/>
      <c r="B847" s="30"/>
      <c r="C847" s="30"/>
      <c r="D847" s="30"/>
      <c r="E847" s="30"/>
      <c r="F847" s="30"/>
      <c r="G847" s="30"/>
      <c r="H847" s="30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</row>
    <row r="849" ht="15.75" customHeight="1">
      <c r="A849" s="30"/>
      <c r="B849" s="30"/>
      <c r="C849" s="30"/>
      <c r="D849" s="30"/>
      <c r="E849" s="30"/>
      <c r="F849" s="30"/>
      <c r="G849" s="30"/>
      <c r="H849" s="30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</row>
    <row r="851" ht="15.75" customHeight="1">
      <c r="A851" s="30"/>
      <c r="B851" s="30"/>
      <c r="C851" s="30"/>
      <c r="D851" s="30"/>
      <c r="E851" s="30"/>
      <c r="F851" s="30"/>
      <c r="G851" s="30"/>
      <c r="H851" s="30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</row>
    <row r="853" ht="15.75" customHeight="1">
      <c r="A853" s="30"/>
      <c r="B853" s="30"/>
      <c r="C853" s="30"/>
      <c r="D853" s="30"/>
      <c r="E853" s="30"/>
      <c r="F853" s="30"/>
      <c r="G853" s="30"/>
      <c r="H853" s="30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</row>
    <row r="855" ht="15.75" customHeight="1">
      <c r="A855" s="30"/>
      <c r="B855" s="30"/>
      <c r="C855" s="30"/>
      <c r="D855" s="30"/>
      <c r="E855" s="30"/>
      <c r="F855" s="30"/>
      <c r="G855" s="30"/>
      <c r="H855" s="30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</row>
    <row r="857" ht="15.75" customHeight="1">
      <c r="A857" s="30"/>
      <c r="B857" s="30"/>
      <c r="C857" s="30"/>
      <c r="D857" s="30"/>
      <c r="E857" s="30"/>
      <c r="F857" s="30"/>
      <c r="G857" s="30"/>
      <c r="H857" s="30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</row>
    <row r="859" ht="15.75" customHeight="1">
      <c r="A859" s="30"/>
      <c r="B859" s="30"/>
      <c r="C859" s="30"/>
      <c r="D859" s="30"/>
      <c r="E859" s="30"/>
      <c r="F859" s="30"/>
      <c r="G859" s="30"/>
      <c r="H859" s="30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</row>
    <row r="861" ht="15.75" customHeight="1">
      <c r="A861" s="30"/>
      <c r="B861" s="30"/>
      <c r="C861" s="30"/>
      <c r="D861" s="30"/>
      <c r="E861" s="30"/>
      <c r="F861" s="30"/>
      <c r="G861" s="30"/>
      <c r="H861" s="30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</row>
    <row r="863" ht="15.75" customHeight="1">
      <c r="A863" s="30"/>
      <c r="B863" s="30"/>
      <c r="C863" s="30"/>
      <c r="D863" s="30"/>
      <c r="E863" s="30"/>
      <c r="F863" s="30"/>
      <c r="G863" s="30"/>
      <c r="H863" s="30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</row>
    <row r="865" ht="15.75" customHeight="1">
      <c r="A865" s="30"/>
      <c r="B865" s="30"/>
      <c r="C865" s="30"/>
      <c r="D865" s="30"/>
      <c r="E865" s="30"/>
      <c r="F865" s="30"/>
      <c r="G865" s="30"/>
      <c r="H865" s="30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</row>
    <row r="867" ht="15.75" customHeight="1">
      <c r="A867" s="30"/>
      <c r="B867" s="30"/>
      <c r="C867" s="30"/>
      <c r="D867" s="30"/>
      <c r="E867" s="30"/>
      <c r="F867" s="30"/>
      <c r="G867" s="30"/>
      <c r="H867" s="30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</row>
    <row r="869" ht="15.75" customHeight="1">
      <c r="A869" s="30"/>
      <c r="B869" s="30"/>
      <c r="C869" s="30"/>
      <c r="D869" s="30"/>
      <c r="E869" s="30"/>
      <c r="F869" s="30"/>
      <c r="G869" s="30"/>
      <c r="H869" s="30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</row>
    <row r="871" ht="15.75" customHeight="1">
      <c r="A871" s="30"/>
      <c r="B871" s="30"/>
      <c r="C871" s="30"/>
      <c r="D871" s="30"/>
      <c r="E871" s="30"/>
      <c r="F871" s="30"/>
      <c r="G871" s="30"/>
      <c r="H871" s="30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</row>
    <row r="873" ht="15.75" customHeight="1">
      <c r="A873" s="30"/>
      <c r="B873" s="30"/>
      <c r="C873" s="30"/>
      <c r="D873" s="30"/>
      <c r="E873" s="30"/>
      <c r="F873" s="30"/>
      <c r="G873" s="30"/>
      <c r="H873" s="30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</row>
    <row r="875" ht="15.75" customHeight="1">
      <c r="A875" s="30"/>
      <c r="B875" s="30"/>
      <c r="C875" s="30"/>
      <c r="D875" s="30"/>
      <c r="E875" s="30"/>
      <c r="F875" s="30"/>
      <c r="G875" s="30"/>
      <c r="H875" s="30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</row>
    <row r="877" ht="15.75" customHeight="1">
      <c r="A877" s="30"/>
      <c r="B877" s="30"/>
      <c r="C877" s="30"/>
      <c r="D877" s="30"/>
      <c r="E877" s="30"/>
      <c r="F877" s="30"/>
      <c r="G877" s="30"/>
      <c r="H877" s="30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</row>
    <row r="879" ht="15.75" customHeight="1">
      <c r="A879" s="30"/>
      <c r="B879" s="30"/>
      <c r="C879" s="30"/>
      <c r="D879" s="30"/>
      <c r="E879" s="30"/>
      <c r="F879" s="30"/>
      <c r="G879" s="30"/>
      <c r="H879" s="30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</row>
    <row r="881" ht="15.75" customHeight="1">
      <c r="A881" s="30"/>
      <c r="B881" s="30"/>
      <c r="C881" s="30"/>
      <c r="D881" s="30"/>
      <c r="E881" s="30"/>
      <c r="F881" s="30"/>
      <c r="G881" s="30"/>
      <c r="H881" s="30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</row>
    <row r="883" ht="15.75" customHeight="1">
      <c r="A883" s="30"/>
      <c r="B883" s="30"/>
      <c r="C883" s="30"/>
      <c r="D883" s="30"/>
      <c r="E883" s="30"/>
      <c r="F883" s="30"/>
      <c r="G883" s="30"/>
      <c r="H883" s="30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</row>
    <row r="885" ht="15.75" customHeight="1">
      <c r="A885" s="30"/>
      <c r="B885" s="30"/>
      <c r="C885" s="30"/>
      <c r="D885" s="30"/>
      <c r="E885" s="30"/>
      <c r="F885" s="30"/>
      <c r="G885" s="30"/>
      <c r="H885" s="30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</row>
    <row r="887" ht="15.75" customHeight="1">
      <c r="A887" s="30"/>
      <c r="B887" s="30"/>
      <c r="C887" s="30"/>
      <c r="D887" s="30"/>
      <c r="E887" s="30"/>
      <c r="F887" s="30"/>
      <c r="G887" s="30"/>
      <c r="H887" s="30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</row>
    <row r="889" ht="15.75" customHeight="1">
      <c r="A889" s="30"/>
      <c r="B889" s="30"/>
      <c r="C889" s="30"/>
      <c r="D889" s="30"/>
      <c r="E889" s="30"/>
      <c r="F889" s="30"/>
      <c r="G889" s="30"/>
      <c r="H889" s="30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</row>
    <row r="891" ht="15.75" customHeight="1">
      <c r="A891" s="30"/>
      <c r="B891" s="30"/>
      <c r="C891" s="30"/>
      <c r="D891" s="30"/>
      <c r="E891" s="30"/>
      <c r="F891" s="30"/>
      <c r="G891" s="30"/>
      <c r="H891" s="30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</row>
    <row r="893" ht="15.75" customHeight="1">
      <c r="A893" s="30"/>
      <c r="B893" s="30"/>
      <c r="C893" s="30"/>
      <c r="D893" s="30"/>
      <c r="E893" s="30"/>
      <c r="F893" s="30"/>
      <c r="G893" s="30"/>
      <c r="H893" s="30"/>
    </row>
    <row r="894" ht="15.75" customHeight="1">
      <c r="A894" s="29"/>
      <c r="B894" s="29"/>
      <c r="C894" s="29"/>
      <c r="D894" s="29"/>
      <c r="E894" s="29"/>
      <c r="F894" s="29"/>
      <c r="G894" s="29"/>
      <c r="H894" s="29"/>
    </row>
    <row r="895" ht="15.75" customHeight="1">
      <c r="A895" s="30"/>
      <c r="B895" s="30"/>
      <c r="C895" s="30"/>
      <c r="D895" s="30"/>
      <c r="E895" s="30"/>
      <c r="F895" s="30"/>
      <c r="G895" s="30"/>
      <c r="H895" s="30"/>
    </row>
    <row r="896" ht="15.75" customHeight="1">
      <c r="A896" s="29"/>
      <c r="B896" s="29"/>
      <c r="C896" s="29"/>
      <c r="D896" s="29"/>
      <c r="E896" s="29"/>
      <c r="F896" s="29"/>
      <c r="G896" s="29"/>
      <c r="H896" s="29"/>
    </row>
    <row r="897" ht="15.75" customHeight="1">
      <c r="A897" s="30"/>
      <c r="B897" s="30"/>
      <c r="C897" s="30"/>
      <c r="D897" s="30"/>
      <c r="E897" s="30"/>
      <c r="F897" s="30"/>
      <c r="G897" s="30"/>
      <c r="H897" s="30"/>
    </row>
    <row r="898" ht="15.75" customHeight="1">
      <c r="A898" s="29"/>
      <c r="B898" s="29"/>
      <c r="C898" s="29"/>
      <c r="D898" s="29"/>
      <c r="E898" s="29"/>
      <c r="F898" s="29"/>
      <c r="G898" s="29"/>
      <c r="H898" s="29"/>
    </row>
    <row r="899" ht="15.75" customHeight="1">
      <c r="A899" s="30"/>
      <c r="B899" s="30"/>
      <c r="C899" s="30"/>
      <c r="D899" s="30"/>
      <c r="E899" s="30"/>
      <c r="F899" s="30"/>
      <c r="G899" s="30"/>
      <c r="H899" s="30"/>
    </row>
    <row r="900" ht="15.75" customHeight="1">
      <c r="A900" s="29"/>
      <c r="B900" s="29"/>
      <c r="C900" s="29"/>
      <c r="D900" s="29"/>
      <c r="E900" s="29"/>
      <c r="F900" s="29"/>
      <c r="G900" s="29"/>
      <c r="H900" s="29"/>
    </row>
    <row r="901" ht="15.75" customHeight="1">
      <c r="A901" s="30"/>
      <c r="B901" s="30"/>
      <c r="C901" s="30"/>
      <c r="D901" s="30"/>
      <c r="E901" s="30"/>
      <c r="F901" s="30"/>
      <c r="G901" s="30"/>
      <c r="H901" s="30"/>
    </row>
    <row r="902" ht="15.75" customHeight="1">
      <c r="A902" s="29"/>
      <c r="B902" s="29"/>
      <c r="C902" s="29"/>
      <c r="D902" s="29"/>
      <c r="E902" s="29"/>
      <c r="F902" s="29"/>
      <c r="G902" s="29"/>
      <c r="H902" s="29"/>
    </row>
    <row r="903" ht="15.75" customHeight="1">
      <c r="A903" s="30"/>
      <c r="B903" s="30"/>
      <c r="C903" s="30"/>
      <c r="D903" s="30"/>
      <c r="E903" s="30"/>
      <c r="F903" s="30"/>
      <c r="G903" s="30"/>
      <c r="H903" s="30"/>
    </row>
    <row r="904" ht="15.75" customHeight="1">
      <c r="A904" s="29"/>
      <c r="B904" s="29"/>
      <c r="C904" s="29"/>
      <c r="D904" s="29"/>
      <c r="E904" s="29"/>
      <c r="F904" s="29"/>
      <c r="G904" s="29"/>
      <c r="H904" s="29"/>
    </row>
    <row r="905" ht="15.75" customHeight="1">
      <c r="A905" s="30"/>
      <c r="B905" s="30"/>
      <c r="C905" s="30"/>
      <c r="D905" s="30"/>
      <c r="E905" s="30"/>
      <c r="F905" s="30"/>
      <c r="G905" s="30"/>
      <c r="H905" s="30"/>
    </row>
    <row r="906" ht="15.75" customHeight="1">
      <c r="A906" s="29"/>
      <c r="B906" s="29"/>
      <c r="C906" s="29"/>
      <c r="D906" s="29"/>
      <c r="E906" s="29"/>
      <c r="F906" s="29"/>
      <c r="G906" s="29"/>
      <c r="H906" s="29"/>
    </row>
    <row r="907" ht="15.75" customHeight="1">
      <c r="A907" s="30"/>
      <c r="B907" s="30"/>
      <c r="C907" s="30"/>
      <c r="D907" s="30"/>
      <c r="E907" s="30"/>
      <c r="F907" s="30"/>
      <c r="G907" s="30"/>
      <c r="H907" s="30"/>
    </row>
    <row r="908" ht="15.75" customHeight="1">
      <c r="A908" s="29"/>
      <c r="B908" s="29"/>
      <c r="C908" s="29"/>
      <c r="D908" s="29"/>
      <c r="E908" s="29"/>
      <c r="F908" s="29"/>
      <c r="G908" s="29"/>
      <c r="H908" s="29"/>
    </row>
    <row r="909" ht="15.75" customHeight="1">
      <c r="A909" s="30"/>
      <c r="B909" s="30"/>
      <c r="C909" s="30"/>
      <c r="D909" s="30"/>
      <c r="E909" s="30"/>
      <c r="F909" s="30"/>
      <c r="G909" s="30"/>
      <c r="H909" s="30"/>
    </row>
    <row r="910" ht="15.75" customHeight="1">
      <c r="A910" s="29"/>
      <c r="B910" s="29"/>
      <c r="C910" s="29"/>
      <c r="D910" s="29"/>
      <c r="E910" s="29"/>
      <c r="F910" s="29"/>
      <c r="G910" s="29"/>
      <c r="H910" s="29"/>
    </row>
    <row r="911" ht="15.75" customHeight="1">
      <c r="A911" s="30"/>
      <c r="B911" s="30"/>
      <c r="C911" s="30"/>
      <c r="D911" s="30"/>
      <c r="E911" s="30"/>
      <c r="F911" s="30"/>
      <c r="G911" s="30"/>
      <c r="H911" s="30"/>
    </row>
    <row r="912" ht="15.75" customHeight="1">
      <c r="A912" s="29"/>
      <c r="B912" s="29"/>
      <c r="C912" s="29"/>
      <c r="D912" s="29"/>
      <c r="E912" s="29"/>
      <c r="F912" s="29"/>
      <c r="G912" s="29"/>
      <c r="H912" s="29"/>
    </row>
    <row r="913" ht="15.75" customHeight="1">
      <c r="A913" s="30"/>
      <c r="B913" s="30"/>
      <c r="C913" s="30"/>
      <c r="D913" s="30"/>
      <c r="E913" s="30"/>
      <c r="F913" s="30"/>
      <c r="G913" s="30"/>
      <c r="H913" s="30"/>
    </row>
    <row r="914" ht="15.75" customHeight="1">
      <c r="A914" s="29"/>
      <c r="B914" s="29"/>
      <c r="C914" s="29"/>
      <c r="D914" s="29"/>
      <c r="E914" s="29"/>
      <c r="F914" s="29"/>
      <c r="G914" s="29"/>
      <c r="H914" s="29"/>
    </row>
    <row r="915" ht="15.75" customHeight="1">
      <c r="A915" s="30"/>
      <c r="B915" s="30"/>
      <c r="C915" s="30"/>
      <c r="D915" s="30"/>
      <c r="E915" s="30"/>
      <c r="F915" s="30"/>
      <c r="G915" s="30"/>
      <c r="H915" s="30"/>
    </row>
    <row r="916" ht="15.75" customHeight="1">
      <c r="A916" s="29"/>
      <c r="B916" s="29"/>
      <c r="C916" s="29"/>
      <c r="D916" s="29"/>
      <c r="E916" s="29"/>
      <c r="F916" s="29"/>
      <c r="G916" s="29"/>
      <c r="H916" s="29"/>
    </row>
    <row r="917" ht="15.75" customHeight="1">
      <c r="A917" s="30"/>
      <c r="B917" s="30"/>
      <c r="C917" s="30"/>
      <c r="D917" s="30"/>
      <c r="E917" s="30"/>
      <c r="F917" s="30"/>
      <c r="G917" s="30"/>
      <c r="H917" s="30"/>
    </row>
    <row r="918" ht="15.75" customHeight="1">
      <c r="A918" s="29"/>
      <c r="B918" s="29"/>
      <c r="C918" s="29"/>
      <c r="D918" s="29"/>
      <c r="E918" s="29"/>
      <c r="F918" s="29"/>
      <c r="G918" s="29"/>
      <c r="H918" s="29"/>
    </row>
    <row r="919" ht="15.75" customHeight="1">
      <c r="A919" s="30"/>
      <c r="B919" s="30"/>
      <c r="C919" s="30"/>
      <c r="D919" s="30"/>
      <c r="E919" s="30"/>
      <c r="F919" s="30"/>
      <c r="G919" s="30"/>
      <c r="H919" s="30"/>
    </row>
    <row r="920" ht="15.75" customHeight="1">
      <c r="A920" s="29"/>
      <c r="B920" s="29"/>
      <c r="C920" s="29"/>
      <c r="D920" s="29"/>
      <c r="E920" s="29"/>
      <c r="F920" s="29"/>
      <c r="G920" s="29"/>
      <c r="H920" s="29"/>
    </row>
    <row r="921" ht="15.75" customHeight="1">
      <c r="A921" s="30"/>
      <c r="B921" s="30"/>
      <c r="C921" s="30"/>
      <c r="D921" s="30"/>
      <c r="E921" s="30"/>
      <c r="F921" s="30"/>
      <c r="G921" s="30"/>
      <c r="H921" s="30"/>
    </row>
    <row r="922" ht="15.75" customHeight="1">
      <c r="A922" s="29"/>
      <c r="B922" s="29"/>
      <c r="C922" s="29"/>
      <c r="D922" s="29"/>
      <c r="E922" s="29"/>
      <c r="F922" s="29"/>
      <c r="G922" s="29"/>
      <c r="H922" s="29"/>
    </row>
    <row r="923" ht="15.75" customHeight="1">
      <c r="A923" s="30"/>
      <c r="B923" s="30"/>
      <c r="C923" s="30"/>
      <c r="D923" s="30"/>
      <c r="E923" s="30"/>
      <c r="F923" s="30"/>
      <c r="G923" s="30"/>
      <c r="H923" s="30"/>
    </row>
    <row r="924" ht="15.75" customHeight="1">
      <c r="A924" s="29"/>
      <c r="B924" s="29"/>
      <c r="C924" s="29"/>
      <c r="D924" s="29"/>
      <c r="E924" s="29"/>
      <c r="F924" s="29"/>
      <c r="G924" s="29"/>
      <c r="H924" s="29"/>
    </row>
    <row r="925" ht="15.75" customHeight="1">
      <c r="A925" s="30"/>
      <c r="B925" s="30"/>
      <c r="C925" s="30"/>
      <c r="D925" s="30"/>
      <c r="E925" s="30"/>
      <c r="F925" s="30"/>
      <c r="G925" s="30"/>
      <c r="H925" s="30"/>
    </row>
    <row r="926" ht="15.75" customHeight="1">
      <c r="A926" s="29"/>
      <c r="B926" s="29"/>
      <c r="C926" s="29"/>
      <c r="D926" s="29"/>
      <c r="E926" s="29"/>
      <c r="F926" s="29"/>
      <c r="G926" s="29"/>
      <c r="H926" s="29"/>
    </row>
    <row r="927" ht="15.75" customHeight="1">
      <c r="A927" s="30"/>
      <c r="B927" s="30"/>
      <c r="C927" s="30"/>
      <c r="D927" s="30"/>
      <c r="E927" s="30"/>
      <c r="F927" s="30"/>
      <c r="G927" s="30"/>
      <c r="H927" s="30"/>
    </row>
    <row r="928" ht="15.75" customHeight="1">
      <c r="A928" s="29"/>
      <c r="B928" s="29"/>
      <c r="C928" s="29"/>
      <c r="D928" s="29"/>
      <c r="E928" s="29"/>
      <c r="F928" s="29"/>
      <c r="G928" s="29"/>
      <c r="H928" s="29"/>
    </row>
    <row r="929" ht="15.75" customHeight="1">
      <c r="A929" s="30"/>
      <c r="B929" s="30"/>
      <c r="C929" s="30"/>
      <c r="D929" s="30"/>
      <c r="E929" s="30"/>
      <c r="F929" s="30"/>
      <c r="G929" s="30"/>
      <c r="H929" s="30"/>
    </row>
    <row r="930" ht="15.75" customHeight="1">
      <c r="A930" s="29"/>
      <c r="B930" s="29"/>
      <c r="C930" s="29"/>
      <c r="D930" s="29"/>
      <c r="E930" s="29"/>
      <c r="F930" s="29"/>
      <c r="G930" s="29"/>
      <c r="H930" s="29"/>
    </row>
    <row r="931" ht="15.75" customHeight="1">
      <c r="A931" s="30"/>
      <c r="B931" s="30"/>
      <c r="C931" s="30"/>
      <c r="D931" s="30"/>
      <c r="E931" s="30"/>
      <c r="F931" s="30"/>
      <c r="G931" s="30"/>
      <c r="H931" s="30"/>
    </row>
    <row r="932" ht="15.75" customHeight="1">
      <c r="A932" s="29"/>
      <c r="B932" s="29"/>
      <c r="C932" s="29"/>
      <c r="D932" s="29"/>
      <c r="E932" s="29"/>
      <c r="F932" s="29"/>
      <c r="G932" s="29"/>
      <c r="H932" s="29"/>
    </row>
    <row r="933" ht="15.75" customHeight="1">
      <c r="A933" s="30"/>
      <c r="B933" s="30"/>
      <c r="C933" s="30"/>
      <c r="D933" s="30"/>
      <c r="E933" s="30"/>
      <c r="F933" s="30"/>
      <c r="G933" s="30"/>
      <c r="H933" s="30"/>
    </row>
    <row r="934" ht="15.75" customHeight="1">
      <c r="A934" s="29"/>
      <c r="B934" s="29"/>
      <c r="C934" s="29"/>
      <c r="D934" s="29"/>
      <c r="E934" s="29"/>
      <c r="F934" s="29"/>
      <c r="G934" s="29"/>
      <c r="H934" s="29"/>
    </row>
    <row r="935" ht="15.75" customHeight="1">
      <c r="A935" s="30"/>
      <c r="B935" s="30"/>
      <c r="C935" s="30"/>
      <c r="D935" s="30"/>
      <c r="E935" s="30"/>
      <c r="F935" s="30"/>
      <c r="G935" s="30"/>
      <c r="H935" s="30"/>
    </row>
    <row r="936" ht="15.75" customHeight="1">
      <c r="A936" s="29"/>
      <c r="B936" s="29"/>
      <c r="C936" s="29"/>
      <c r="D936" s="29"/>
      <c r="E936" s="29"/>
      <c r="F936" s="29"/>
      <c r="G936" s="29"/>
      <c r="H936" s="29"/>
    </row>
    <row r="937" ht="15.75" customHeight="1">
      <c r="A937" s="30"/>
      <c r="B937" s="30"/>
      <c r="C937" s="30"/>
      <c r="D937" s="30"/>
      <c r="E937" s="30"/>
      <c r="F937" s="30"/>
      <c r="G937" s="30"/>
      <c r="H937" s="30"/>
    </row>
    <row r="938" ht="15.75" customHeight="1">
      <c r="A938" s="29"/>
      <c r="B938" s="29"/>
      <c r="C938" s="29"/>
      <c r="D938" s="29"/>
      <c r="E938" s="29"/>
      <c r="F938" s="29"/>
      <c r="G938" s="29"/>
      <c r="H938" s="29"/>
    </row>
    <row r="939" ht="15.75" customHeight="1">
      <c r="A939" s="30"/>
      <c r="B939" s="30"/>
      <c r="C939" s="30"/>
      <c r="D939" s="30"/>
      <c r="E939" s="30"/>
      <c r="F939" s="30"/>
      <c r="G939" s="30"/>
      <c r="H939" s="30"/>
    </row>
    <row r="940" ht="15.75" customHeight="1">
      <c r="A940" s="29"/>
      <c r="B940" s="29"/>
      <c r="C940" s="29"/>
      <c r="D940" s="29"/>
      <c r="E940" s="29"/>
      <c r="F940" s="29"/>
      <c r="G940" s="29"/>
      <c r="H940" s="29"/>
    </row>
    <row r="941" ht="15.75" customHeight="1">
      <c r="A941" s="30"/>
      <c r="B941" s="30"/>
      <c r="C941" s="30"/>
      <c r="D941" s="30"/>
      <c r="E941" s="30"/>
      <c r="F941" s="30"/>
      <c r="G941" s="30"/>
      <c r="H941" s="30"/>
    </row>
    <row r="942" ht="15.75" customHeight="1">
      <c r="A942" s="29"/>
      <c r="B942" s="29"/>
      <c r="C942" s="29"/>
      <c r="D942" s="29"/>
      <c r="E942" s="29"/>
      <c r="F942" s="29"/>
      <c r="G942" s="29"/>
      <c r="H942" s="29"/>
    </row>
    <row r="943" ht="15.75" customHeight="1">
      <c r="A943" s="30"/>
      <c r="B943" s="30"/>
      <c r="C943" s="30"/>
      <c r="D943" s="30"/>
      <c r="E943" s="30"/>
      <c r="F943" s="30"/>
      <c r="G943" s="30"/>
      <c r="H943" s="30"/>
    </row>
    <row r="944" ht="15.75" customHeight="1">
      <c r="A944" s="29"/>
      <c r="B944" s="29"/>
      <c r="C944" s="29"/>
      <c r="D944" s="29"/>
      <c r="E944" s="29"/>
      <c r="F944" s="29"/>
      <c r="G944" s="29"/>
      <c r="H944" s="29"/>
    </row>
    <row r="945" ht="15.75" customHeight="1">
      <c r="A945" s="30"/>
      <c r="B945" s="30"/>
      <c r="C945" s="30"/>
      <c r="D945" s="30"/>
      <c r="E945" s="30"/>
      <c r="F945" s="30"/>
      <c r="G945" s="30"/>
      <c r="H945" s="30"/>
    </row>
    <row r="946" ht="15.75" customHeight="1">
      <c r="A946" s="29"/>
      <c r="B946" s="29"/>
      <c r="C946" s="29"/>
      <c r="D946" s="29"/>
      <c r="E946" s="29"/>
      <c r="F946" s="29"/>
      <c r="G946" s="29"/>
      <c r="H946" s="29"/>
    </row>
    <row r="947" ht="15.75" customHeight="1">
      <c r="A947" s="30"/>
      <c r="B947" s="30"/>
      <c r="C947" s="30"/>
      <c r="D947" s="30"/>
      <c r="E947" s="30"/>
      <c r="F947" s="30"/>
      <c r="G947" s="30"/>
      <c r="H947" s="30"/>
    </row>
    <row r="948" ht="15.75" customHeight="1">
      <c r="A948" s="29"/>
      <c r="B948" s="29"/>
      <c r="C948" s="29"/>
      <c r="D948" s="29"/>
      <c r="E948" s="29"/>
      <c r="F948" s="29"/>
      <c r="G948" s="29"/>
      <c r="H948" s="29"/>
    </row>
    <row r="949" ht="15.75" customHeight="1">
      <c r="A949" s="30"/>
      <c r="B949" s="30"/>
      <c r="C949" s="30"/>
      <c r="D949" s="30"/>
      <c r="E949" s="30"/>
      <c r="F949" s="30"/>
      <c r="G949" s="30"/>
      <c r="H949" s="30"/>
    </row>
    <row r="950" ht="15.75" customHeight="1">
      <c r="A950" s="29"/>
      <c r="B950" s="29"/>
      <c r="C950" s="29"/>
      <c r="D950" s="29"/>
      <c r="E950" s="29"/>
      <c r="F950" s="29"/>
      <c r="G950" s="29"/>
      <c r="H950" s="29"/>
    </row>
    <row r="951" ht="15.75" customHeight="1">
      <c r="A951" s="30"/>
      <c r="B951" s="30"/>
      <c r="C951" s="30"/>
      <c r="D951" s="30"/>
      <c r="E951" s="30"/>
      <c r="F951" s="30"/>
      <c r="G951" s="30"/>
      <c r="H951" s="30"/>
    </row>
    <row r="952" ht="15.75" customHeight="1">
      <c r="A952" s="29"/>
      <c r="B952" s="29"/>
      <c r="C952" s="29"/>
      <c r="D952" s="29"/>
      <c r="E952" s="29"/>
      <c r="F952" s="29"/>
      <c r="G952" s="29"/>
      <c r="H952" s="29"/>
    </row>
    <row r="953" ht="15.75" customHeight="1">
      <c r="A953" s="30"/>
      <c r="B953" s="30"/>
      <c r="C953" s="30"/>
      <c r="D953" s="30"/>
      <c r="E953" s="30"/>
      <c r="F953" s="30"/>
      <c r="G953" s="30"/>
      <c r="H953" s="30"/>
    </row>
    <row r="954" ht="15.75" customHeight="1">
      <c r="A954" s="29"/>
      <c r="B954" s="29"/>
      <c r="C954" s="29"/>
      <c r="D954" s="29"/>
      <c r="E954" s="29"/>
      <c r="F954" s="29"/>
      <c r="G954" s="29"/>
      <c r="H954" s="29"/>
    </row>
    <row r="955" ht="15.75" customHeight="1">
      <c r="A955" s="30"/>
      <c r="B955" s="30"/>
      <c r="C955" s="30"/>
      <c r="D955" s="30"/>
      <c r="E955" s="30"/>
      <c r="F955" s="30"/>
      <c r="G955" s="30"/>
      <c r="H955" s="30"/>
    </row>
    <row r="956" ht="15.75" customHeight="1">
      <c r="A956" s="29"/>
      <c r="B956" s="29"/>
      <c r="C956" s="29"/>
      <c r="D956" s="29"/>
      <c r="E956" s="29"/>
      <c r="F956" s="29"/>
      <c r="G956" s="29"/>
      <c r="H956" s="29"/>
    </row>
    <row r="957" ht="15.75" customHeight="1">
      <c r="A957" s="30"/>
      <c r="B957" s="30"/>
      <c r="C957" s="30"/>
      <c r="D957" s="30"/>
      <c r="E957" s="30"/>
      <c r="F957" s="30"/>
      <c r="G957" s="30"/>
      <c r="H957" s="30"/>
    </row>
    <row r="958" ht="15.75" customHeight="1">
      <c r="A958" s="29"/>
      <c r="B958" s="29"/>
      <c r="C958" s="29"/>
      <c r="D958" s="29"/>
      <c r="E958" s="29"/>
      <c r="F958" s="29"/>
      <c r="G958" s="29"/>
      <c r="H958" s="29"/>
    </row>
    <row r="959" ht="15.75" customHeight="1">
      <c r="A959" s="30"/>
      <c r="B959" s="30"/>
      <c r="C959" s="30"/>
      <c r="D959" s="30"/>
      <c r="E959" s="30"/>
      <c r="F959" s="30"/>
      <c r="G959" s="30"/>
      <c r="H959" s="30"/>
    </row>
    <row r="960" ht="15.75" customHeight="1">
      <c r="A960" s="29"/>
      <c r="B960" s="29"/>
      <c r="C960" s="29"/>
      <c r="D960" s="29"/>
      <c r="E960" s="29"/>
      <c r="F960" s="29"/>
      <c r="G960" s="29"/>
      <c r="H960" s="29"/>
    </row>
    <row r="961" ht="15.75" customHeight="1">
      <c r="A961" s="30"/>
      <c r="B961" s="30"/>
      <c r="C961" s="30"/>
      <c r="D961" s="30"/>
      <c r="E961" s="30"/>
      <c r="F961" s="30"/>
      <c r="G961" s="30"/>
      <c r="H961" s="30"/>
    </row>
    <row r="962" ht="15.75" customHeight="1">
      <c r="A962" s="29"/>
      <c r="B962" s="29"/>
      <c r="C962" s="29"/>
      <c r="D962" s="29"/>
      <c r="E962" s="29"/>
      <c r="F962" s="29"/>
      <c r="G962" s="29"/>
      <c r="H962" s="29"/>
    </row>
    <row r="963" ht="15.75" customHeight="1">
      <c r="A963" s="30"/>
      <c r="B963" s="30"/>
      <c r="C963" s="30"/>
      <c r="D963" s="30"/>
      <c r="E963" s="30"/>
      <c r="F963" s="30"/>
      <c r="G963" s="30"/>
      <c r="H963" s="30"/>
    </row>
    <row r="964" ht="15.75" customHeight="1">
      <c r="A964" s="29"/>
      <c r="B964" s="29"/>
      <c r="C964" s="29"/>
      <c r="D964" s="29"/>
      <c r="E964" s="29"/>
      <c r="F964" s="29"/>
      <c r="G964" s="29"/>
      <c r="H964" s="29"/>
    </row>
    <row r="965" ht="15.75" customHeight="1">
      <c r="A965" s="30"/>
      <c r="B965" s="30"/>
      <c r="C965" s="30"/>
      <c r="D965" s="30"/>
      <c r="E965" s="30"/>
      <c r="F965" s="30"/>
      <c r="G965" s="30"/>
      <c r="H965" s="30"/>
    </row>
    <row r="966" ht="15.75" customHeight="1">
      <c r="A966" s="29"/>
      <c r="B966" s="29"/>
      <c r="C966" s="29"/>
      <c r="D966" s="29"/>
      <c r="E966" s="29"/>
      <c r="F966" s="29"/>
      <c r="G966" s="29"/>
      <c r="H966" s="29"/>
    </row>
    <row r="967" ht="15.75" customHeight="1">
      <c r="A967" s="30"/>
      <c r="B967" s="30"/>
      <c r="C967" s="30"/>
      <c r="D967" s="30"/>
      <c r="E967" s="30"/>
      <c r="F967" s="30"/>
      <c r="G967" s="30"/>
      <c r="H967" s="30"/>
    </row>
    <row r="968" ht="15.75" customHeight="1">
      <c r="A968" s="29"/>
      <c r="B968" s="29"/>
      <c r="C968" s="29"/>
      <c r="D968" s="29"/>
      <c r="E968" s="29"/>
      <c r="F968" s="29"/>
      <c r="G968" s="29"/>
      <c r="H968" s="29"/>
    </row>
    <row r="969" ht="15.75" customHeight="1">
      <c r="A969" s="30"/>
      <c r="B969" s="30"/>
      <c r="C969" s="30"/>
      <c r="D969" s="30"/>
      <c r="E969" s="30"/>
      <c r="F969" s="30"/>
      <c r="G969" s="30"/>
      <c r="H969" s="30"/>
    </row>
    <row r="970" ht="15.75" customHeight="1">
      <c r="A970" s="29"/>
      <c r="B970" s="29"/>
      <c r="C970" s="29"/>
      <c r="D970" s="29"/>
      <c r="E970" s="29"/>
      <c r="F970" s="29"/>
      <c r="G970" s="29"/>
      <c r="H970" s="29"/>
    </row>
    <row r="971" ht="15.75" customHeight="1">
      <c r="A971" s="30"/>
      <c r="B971" s="30"/>
      <c r="C971" s="30"/>
      <c r="D971" s="30"/>
      <c r="E971" s="30"/>
      <c r="F971" s="30"/>
      <c r="G971" s="30"/>
      <c r="H971" s="30"/>
    </row>
  </sheetData>
  <autoFilter ref="$B$1:$H$221">
    <sortState ref="B1:H221">
      <sortCondition descending="1" ref="E1:E221"/>
    </sortState>
  </autoFilter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43"/>
    <col customWidth="1" min="2" max="2" width="34.14"/>
    <col customWidth="1" min="3" max="3" width="6.14"/>
    <col customWidth="1" min="4" max="4" width="21.86"/>
    <col customWidth="1" min="5" max="5" width="15.86"/>
    <col customWidth="1" min="6" max="8" width="16.43"/>
    <col customWidth="1" min="9" max="9" width="4.43"/>
    <col customWidth="1" min="10" max="10" width="50.29"/>
  </cols>
  <sheetData>
    <row r="1">
      <c r="A1" s="31" t="s">
        <v>11</v>
      </c>
    </row>
    <row r="3" ht="108.75" customHeight="1">
      <c r="A3" s="32" t="s">
        <v>0</v>
      </c>
      <c r="B3" s="33" t="s">
        <v>1</v>
      </c>
      <c r="C3" s="34" t="s">
        <v>2</v>
      </c>
      <c r="D3" s="33" t="s">
        <v>3</v>
      </c>
      <c r="E3" s="35" t="s">
        <v>4</v>
      </c>
      <c r="F3" s="36" t="s">
        <v>5</v>
      </c>
      <c r="G3" s="35" t="s">
        <v>6</v>
      </c>
      <c r="H3" s="35" t="s">
        <v>7</v>
      </c>
      <c r="J3" s="31" t="s">
        <v>467</v>
      </c>
    </row>
    <row r="4">
      <c r="A4" s="37">
        <v>1.0</v>
      </c>
      <c r="B4" s="38" t="s">
        <v>9</v>
      </c>
      <c r="C4" s="38" t="s">
        <v>10</v>
      </c>
      <c r="D4" s="39" t="s">
        <v>11</v>
      </c>
      <c r="E4" s="39">
        <v>262.74</v>
      </c>
      <c r="F4" s="40">
        <v>1744.0</v>
      </c>
      <c r="G4" s="40">
        <v>7249.0</v>
      </c>
      <c r="H4" s="41">
        <v>0.001804346784174751</v>
      </c>
      <c r="J4" s="10" t="s">
        <v>12</v>
      </c>
      <c r="K4" s="11"/>
    </row>
    <row r="5">
      <c r="A5" s="37">
        <v>7.0</v>
      </c>
      <c r="B5" s="38" t="s">
        <v>28</v>
      </c>
      <c r="C5" s="38" t="s">
        <v>29</v>
      </c>
      <c r="D5" s="39" t="s">
        <v>11</v>
      </c>
      <c r="E5" s="39">
        <v>135.88</v>
      </c>
      <c r="F5" s="40">
        <v>61311.0</v>
      </c>
      <c r="G5" s="40">
        <v>245252.0</v>
      </c>
      <c r="H5" s="41">
        <v>0.003488917236341434</v>
      </c>
      <c r="J5" s="18" t="s">
        <v>468</v>
      </c>
      <c r="K5" s="19">
        <f>SUM(G4:G30)</f>
        <v>364432948</v>
      </c>
    </row>
    <row r="6">
      <c r="A6" s="37">
        <v>9.0</v>
      </c>
      <c r="B6" s="38" t="s">
        <v>32</v>
      </c>
      <c r="C6" s="38" t="s">
        <v>33</v>
      </c>
      <c r="D6" s="39" t="s">
        <v>11</v>
      </c>
      <c r="E6" s="39">
        <v>122.33</v>
      </c>
      <c r="F6" s="40">
        <v>1.2351314E7</v>
      </c>
      <c r="G6" s="40">
        <v>3.7038671E7</v>
      </c>
      <c r="H6" s="41">
        <v>0.003875370506613865</v>
      </c>
      <c r="J6" s="20" t="s">
        <v>469</v>
      </c>
      <c r="K6" s="21">
        <f>SUM(F4:F30)</f>
        <v>71873878</v>
      </c>
    </row>
    <row r="7">
      <c r="A7" s="37">
        <v>12.0</v>
      </c>
      <c r="B7" s="38" t="s">
        <v>39</v>
      </c>
      <c r="C7" s="38" t="s">
        <v>40</v>
      </c>
      <c r="D7" s="39" t="s">
        <v>11</v>
      </c>
      <c r="E7" s="39">
        <v>116.62</v>
      </c>
      <c r="F7" s="40">
        <v>679914.0</v>
      </c>
      <c r="G7" s="40">
        <v>4428897.0</v>
      </c>
      <c r="H7" s="41">
        <v>0.004065118110736358</v>
      </c>
      <c r="J7" s="18" t="s">
        <v>470</v>
      </c>
      <c r="K7" s="22">
        <f>AVERAGE(E4:E30)</f>
        <v>43.31444444</v>
      </c>
    </row>
    <row r="8">
      <c r="A8" s="37">
        <v>18.0</v>
      </c>
      <c r="B8" s="38" t="s">
        <v>52</v>
      </c>
      <c r="C8" s="38" t="s">
        <v>53</v>
      </c>
      <c r="D8" s="39" t="s">
        <v>11</v>
      </c>
      <c r="E8" s="39">
        <v>100.89</v>
      </c>
      <c r="F8" s="40">
        <v>32444.0</v>
      </c>
      <c r="G8" s="40">
        <v>528879.0</v>
      </c>
      <c r="H8" s="41">
        <v>0.004698920349629042</v>
      </c>
      <c r="J8" s="20" t="s">
        <v>471</v>
      </c>
      <c r="K8" s="42">
        <f>AVERAGE(H4:H91)</f>
        <v>0.04288129872</v>
      </c>
    </row>
    <row r="9">
      <c r="A9" s="37">
        <v>29.0</v>
      </c>
      <c r="B9" s="38" t="s">
        <v>78</v>
      </c>
      <c r="C9" s="38" t="s">
        <v>79</v>
      </c>
      <c r="D9" s="39" t="s">
        <v>11</v>
      </c>
      <c r="E9" s="39">
        <v>87.59</v>
      </c>
      <c r="F9" s="40">
        <v>24756.0</v>
      </c>
      <c r="G9" s="40">
        <v>156498.0</v>
      </c>
      <c r="H9" s="41">
        <v>0.005412422354995707</v>
      </c>
    </row>
    <row r="10">
      <c r="A10" s="37">
        <v>38.0</v>
      </c>
      <c r="B10" s="38" t="s">
        <v>96</v>
      </c>
      <c r="C10" s="38" t="s">
        <v>97</v>
      </c>
      <c r="D10" s="39" t="s">
        <v>11</v>
      </c>
      <c r="E10" s="39">
        <v>63.3</v>
      </c>
      <c r="F10" s="40">
        <v>2566212.0</v>
      </c>
      <c r="G10" s="40">
        <v>7509223.0</v>
      </c>
      <c r="H10" s="41">
        <v>0.007489321865309227</v>
      </c>
    </row>
    <row r="11">
      <c r="A11" s="37">
        <v>50.0</v>
      </c>
      <c r="B11" s="38" t="s">
        <v>121</v>
      </c>
      <c r="C11" s="38" t="s">
        <v>122</v>
      </c>
      <c r="D11" s="39" t="s">
        <v>11</v>
      </c>
      <c r="E11" s="39">
        <v>50.44</v>
      </c>
      <c r="F11" s="40">
        <v>260476.0</v>
      </c>
      <c r="G11" s="40">
        <v>756542.0</v>
      </c>
      <c r="H11" s="41">
        <v>0.009398772285370224</v>
      </c>
    </row>
    <row r="12">
      <c r="A12" s="37">
        <v>77.0</v>
      </c>
      <c r="B12" s="38" t="s">
        <v>177</v>
      </c>
      <c r="C12" s="38" t="s">
        <v>178</v>
      </c>
      <c r="D12" s="39" t="s">
        <v>11</v>
      </c>
      <c r="E12" s="39">
        <v>32.44</v>
      </c>
      <c r="F12" s="40">
        <v>4.6403702E7</v>
      </c>
      <c r="G12" s="40">
        <v>2.20075066E8</v>
      </c>
      <c r="H12" s="41">
        <v>0.01461387404667306</v>
      </c>
    </row>
    <row r="13">
      <c r="A13" s="37">
        <v>81.0</v>
      </c>
      <c r="B13" s="38" t="s">
        <v>185</v>
      </c>
      <c r="C13" s="38" t="s">
        <v>186</v>
      </c>
      <c r="D13" s="39" t="s">
        <v>11</v>
      </c>
      <c r="E13" s="39">
        <v>31.6</v>
      </c>
      <c r="F13" s="40">
        <v>5299725.0</v>
      </c>
      <c r="G13" s="40">
        <v>5.4943991E7</v>
      </c>
      <c r="H13" s="41">
        <v>0.015002344116268166</v>
      </c>
    </row>
    <row r="14">
      <c r="A14" s="37">
        <v>103.0</v>
      </c>
      <c r="B14" s="38" t="s">
        <v>230</v>
      </c>
      <c r="C14" s="38" t="s">
        <v>231</v>
      </c>
      <c r="D14" s="39" t="s">
        <v>11</v>
      </c>
      <c r="E14" s="39">
        <v>21.54</v>
      </c>
      <c r="F14" s="40">
        <v>525056.0</v>
      </c>
      <c r="G14" s="40">
        <v>1085390.0</v>
      </c>
      <c r="H14" s="41">
        <v>0.02200900993844355</v>
      </c>
    </row>
    <row r="15">
      <c r="A15" s="37">
        <v>113.0</v>
      </c>
      <c r="B15" s="38" t="s">
        <v>250</v>
      </c>
      <c r="C15" s="38" t="s">
        <v>251</v>
      </c>
      <c r="D15" s="39" t="s">
        <v>11</v>
      </c>
      <c r="E15" s="39">
        <v>17.56</v>
      </c>
      <c r="F15" s="40">
        <v>2542.0</v>
      </c>
      <c r="G15" s="40">
        <v>7739.0</v>
      </c>
      <c r="H15" s="41">
        <v>0.026997384628364127</v>
      </c>
    </row>
    <row r="16">
      <c r="A16" s="37">
        <v>118.0</v>
      </c>
      <c r="B16" s="38" t="s">
        <v>260</v>
      </c>
      <c r="C16" s="38" t="s">
        <v>261</v>
      </c>
      <c r="D16" s="39" t="s">
        <v>11</v>
      </c>
      <c r="E16" s="39">
        <v>16.29</v>
      </c>
      <c r="F16" s="40">
        <v>4441.0</v>
      </c>
      <c r="G16" s="40">
        <v>23375.0</v>
      </c>
      <c r="H16" s="41">
        <v>0.029102153104608598</v>
      </c>
    </row>
    <row r="17">
      <c r="A17" s="37">
        <v>127.0</v>
      </c>
      <c r="B17" s="38" t="s">
        <v>278</v>
      </c>
      <c r="C17" s="38" t="s">
        <v>279</v>
      </c>
      <c r="D17" s="39" t="s">
        <v>11</v>
      </c>
      <c r="E17" s="39">
        <v>13.57</v>
      </c>
      <c r="F17" s="40">
        <v>3161.0</v>
      </c>
      <c r="G17" s="40">
        <v>15290.0</v>
      </c>
      <c r="H17" s="41">
        <v>0.034935451295068094</v>
      </c>
      <c r="J17" s="43" t="s">
        <v>472</v>
      </c>
      <c r="K17" s="44" t="s">
        <v>473</v>
      </c>
    </row>
    <row r="18">
      <c r="A18" s="37">
        <v>129.0</v>
      </c>
      <c r="B18" s="38" t="s">
        <v>282</v>
      </c>
      <c r="C18" s="38" t="s">
        <v>283</v>
      </c>
      <c r="D18" s="39" t="s">
        <v>11</v>
      </c>
      <c r="E18" s="39">
        <v>13.46</v>
      </c>
      <c r="F18" s="40">
        <v>41954.0</v>
      </c>
      <c r="G18" s="40">
        <v>76071.0</v>
      </c>
      <c r="H18" s="41">
        <v>0.03522095646909911</v>
      </c>
      <c r="J18" s="45" t="s">
        <v>474</v>
      </c>
      <c r="K18" s="46">
        <v>43.31</v>
      </c>
    </row>
    <row r="19">
      <c r="A19" s="37">
        <v>139.0</v>
      </c>
      <c r="B19" s="38" t="s">
        <v>303</v>
      </c>
      <c r="C19" s="38" t="s">
        <v>304</v>
      </c>
      <c r="D19" s="39" t="s">
        <v>11</v>
      </c>
      <c r="E19" s="39">
        <v>11.78</v>
      </c>
      <c r="F19" s="40">
        <v>59786.0</v>
      </c>
      <c r="G19" s="40">
        <v>355085.0</v>
      </c>
      <c r="H19" s="41">
        <v>0.04024397912343583</v>
      </c>
      <c r="J19" s="47" t="s">
        <v>475</v>
      </c>
      <c r="K19" s="46">
        <v>79.05</v>
      </c>
    </row>
    <row r="20">
      <c r="A20" s="37">
        <v>140.0</v>
      </c>
      <c r="B20" s="38" t="s">
        <v>305</v>
      </c>
      <c r="C20" s="38" t="s">
        <v>306</v>
      </c>
      <c r="D20" s="39" t="s">
        <v>11</v>
      </c>
      <c r="E20" s="39">
        <v>11.58</v>
      </c>
      <c r="F20" s="40">
        <v>2996715.0</v>
      </c>
      <c r="G20" s="40">
        <v>3.3342598E7</v>
      </c>
      <c r="H20" s="41">
        <v>0.040939039211923496</v>
      </c>
      <c r="J20" s="45" t="s">
        <v>476</v>
      </c>
      <c r="K20" s="46">
        <v>35.18</v>
      </c>
    </row>
    <row r="21" ht="15.75" customHeight="1">
      <c r="A21" s="37">
        <v>143.0</v>
      </c>
      <c r="B21" s="38" t="s">
        <v>311</v>
      </c>
      <c r="C21" s="38" t="s">
        <v>312</v>
      </c>
      <c r="D21" s="39" t="s">
        <v>11</v>
      </c>
      <c r="E21" s="39">
        <v>11.13</v>
      </c>
      <c r="F21" s="40">
        <v>468.0</v>
      </c>
      <c r="G21" s="40">
        <v>1151.0</v>
      </c>
      <c r="H21" s="41">
        <v>0.04259425643073441</v>
      </c>
      <c r="J21" s="47" t="s">
        <v>477</v>
      </c>
      <c r="K21" s="46">
        <v>20.19</v>
      </c>
    </row>
    <row r="22" ht="15.75" customHeight="1">
      <c r="A22" s="37">
        <v>149.0</v>
      </c>
      <c r="B22" s="38" t="s">
        <v>323</v>
      </c>
      <c r="C22" s="38" t="s">
        <v>324</v>
      </c>
      <c r="D22" s="39" t="s">
        <v>11</v>
      </c>
      <c r="E22" s="39">
        <v>10.43</v>
      </c>
      <c r="F22" s="40">
        <v>98637.0</v>
      </c>
      <c r="G22" s="40">
        <v>151234.0</v>
      </c>
      <c r="H22" s="41">
        <v>0.04545293135897163</v>
      </c>
      <c r="J22" s="45" t="s">
        <v>478</v>
      </c>
      <c r="K22" s="46">
        <v>18.44</v>
      </c>
    </row>
    <row r="23" ht="15.75" customHeight="1">
      <c r="A23" s="37">
        <v>152.0</v>
      </c>
      <c r="B23" s="38" t="s">
        <v>329</v>
      </c>
      <c r="C23" s="38" t="s">
        <v>330</v>
      </c>
      <c r="D23" s="39" t="s">
        <v>11</v>
      </c>
      <c r="E23" s="39">
        <v>10.01</v>
      </c>
      <c r="F23" s="40">
        <v>11488.0</v>
      </c>
      <c r="G23" s="40">
        <v>46879.0</v>
      </c>
      <c r="H23" s="41">
        <v>0.04736004736004736</v>
      </c>
      <c r="J23" s="47" t="s">
        <v>479</v>
      </c>
      <c r="K23" s="46">
        <v>39.43</v>
      </c>
    </row>
    <row r="24" ht="15.75" customHeight="1">
      <c r="A24" s="37">
        <v>156.0</v>
      </c>
      <c r="B24" s="38" t="s">
        <v>337</v>
      </c>
      <c r="C24" s="38" t="s">
        <v>338</v>
      </c>
      <c r="D24" s="39" t="s">
        <v>11</v>
      </c>
      <c r="E24" s="39">
        <v>9.64</v>
      </c>
      <c r="F24" s="40">
        <v>5914.0</v>
      </c>
      <c r="G24" s="40">
        <v>14223.0</v>
      </c>
      <c r="H24" s="41">
        <v>0.04917780851390809</v>
      </c>
      <c r="J24" s="45" t="s">
        <v>480</v>
      </c>
      <c r="K24" s="46">
        <v>18.32</v>
      </c>
    </row>
    <row r="25" ht="15.75" customHeight="1">
      <c r="A25" s="37">
        <v>173.0</v>
      </c>
      <c r="B25" s="38" t="s">
        <v>371</v>
      </c>
      <c r="C25" s="38" t="s">
        <v>372</v>
      </c>
      <c r="D25" s="39" t="s">
        <v>11</v>
      </c>
      <c r="E25" s="39">
        <v>6.68</v>
      </c>
      <c r="F25" s="40">
        <v>53248.0</v>
      </c>
      <c r="G25" s="40">
        <v>598598.0</v>
      </c>
      <c r="H25" s="41">
        <v>0.07096917276557996</v>
      </c>
      <c r="J25" s="47" t="s">
        <v>481</v>
      </c>
      <c r="K25" s="46">
        <v>7.45</v>
      </c>
    </row>
    <row r="26" ht="15.75" customHeight="1">
      <c r="A26" s="37">
        <v>195.0</v>
      </c>
      <c r="B26" s="38" t="s">
        <v>415</v>
      </c>
      <c r="C26" s="38" t="s">
        <v>416</v>
      </c>
      <c r="D26" s="39" t="s">
        <v>11</v>
      </c>
      <c r="E26" s="39">
        <v>3.74</v>
      </c>
      <c r="F26" s="40">
        <v>106126.0</v>
      </c>
      <c r="G26" s="40">
        <v>1708011.0</v>
      </c>
      <c r="H26" s="41">
        <v>0.12675777381659734</v>
      </c>
      <c r="J26" s="45" t="s">
        <v>482</v>
      </c>
      <c r="K26" s="46">
        <v>83.74</v>
      </c>
    </row>
    <row r="27" ht="15.75" customHeight="1">
      <c r="A27" s="37">
        <v>199.0</v>
      </c>
      <c r="B27" s="38" t="s">
        <v>423</v>
      </c>
      <c r="C27" s="38" t="s">
        <v>424</v>
      </c>
      <c r="D27" s="39" t="s">
        <v>11</v>
      </c>
      <c r="E27" s="39">
        <v>3.55</v>
      </c>
      <c r="F27" s="40">
        <v>231413.0</v>
      </c>
      <c r="G27" s="40">
        <v>546191.0</v>
      </c>
      <c r="H27" s="41">
        <v>0.1335419926969223</v>
      </c>
      <c r="J27" s="47" t="s">
        <v>483</v>
      </c>
      <c r="K27" s="46">
        <v>23.24</v>
      </c>
    </row>
    <row r="28" ht="15.75" customHeight="1">
      <c r="A28" s="37">
        <v>207.0</v>
      </c>
      <c r="B28" s="38" t="s">
        <v>439</v>
      </c>
      <c r="C28" s="38" t="s">
        <v>440</v>
      </c>
      <c r="D28" s="39" t="s">
        <v>11</v>
      </c>
      <c r="E28" s="39">
        <v>2.78</v>
      </c>
      <c r="F28" s="40">
        <v>46543.0</v>
      </c>
      <c r="G28" s="40">
        <v>746091.0</v>
      </c>
      <c r="H28" s="41">
        <v>0.17053024247268853</v>
      </c>
      <c r="J28" s="45" t="s">
        <v>484</v>
      </c>
      <c r="K28" s="46">
        <v>29.24</v>
      </c>
    </row>
    <row r="29" ht="15.75" customHeight="1">
      <c r="A29" s="37">
        <v>216.0</v>
      </c>
      <c r="B29" s="38" t="s">
        <v>457</v>
      </c>
      <c r="C29" s="38" t="s">
        <v>458</v>
      </c>
      <c r="D29" s="39" t="s">
        <v>11</v>
      </c>
      <c r="E29" s="39">
        <v>0.98</v>
      </c>
      <c r="F29" s="40">
        <v>4581.0</v>
      </c>
      <c r="G29" s="40">
        <v>24171.0</v>
      </c>
      <c r="H29" s="41">
        <v>0.4837490551776266</v>
      </c>
      <c r="J29" s="47" t="s">
        <v>485</v>
      </c>
      <c r="K29" s="46">
        <v>8.88</v>
      </c>
    </row>
    <row r="30" ht="15.75" customHeight="1">
      <c r="A30" s="48">
        <v>219.0</v>
      </c>
      <c r="B30" s="49" t="s">
        <v>463</v>
      </c>
      <c r="C30" s="49" t="s">
        <v>464</v>
      </c>
      <c r="D30" s="50" t="s">
        <v>11</v>
      </c>
      <c r="E30" s="50">
        <v>0.94</v>
      </c>
      <c r="F30" s="51">
        <v>207.0</v>
      </c>
      <c r="G30" s="51">
        <v>583.0</v>
      </c>
      <c r="H30" s="52">
        <v>0.5043341213553979</v>
      </c>
      <c r="J30" s="53" t="s">
        <v>486</v>
      </c>
      <c r="K30" s="46">
        <v>99.0</v>
      </c>
    </row>
    <row r="31" ht="15.75" customHeight="1"/>
    <row r="32" ht="15.75" customHeight="1"/>
    <row r="33" ht="15.75" customHeight="1">
      <c r="A33" s="31" t="s">
        <v>72</v>
      </c>
    </row>
    <row r="34" ht="15.75" customHeight="1"/>
    <row r="35" ht="110.25" customHeight="1">
      <c r="A35" s="32" t="s">
        <v>0</v>
      </c>
      <c r="B35" s="33" t="s">
        <v>1</v>
      </c>
      <c r="C35" s="34" t="s">
        <v>2</v>
      </c>
      <c r="D35" s="33" t="s">
        <v>3</v>
      </c>
      <c r="E35" s="35" t="s">
        <v>4</v>
      </c>
      <c r="F35" s="36" t="s">
        <v>5</v>
      </c>
      <c r="G35" s="35" t="s">
        <v>6</v>
      </c>
      <c r="H35" s="35" t="s">
        <v>7</v>
      </c>
      <c r="J35" s="31" t="s">
        <v>487</v>
      </c>
    </row>
    <row r="36" ht="15.75" customHeight="1">
      <c r="A36" s="54">
        <v>26.0</v>
      </c>
      <c r="B36" s="55" t="s">
        <v>70</v>
      </c>
      <c r="C36" s="55" t="s">
        <v>71</v>
      </c>
      <c r="D36" s="56" t="s">
        <v>72</v>
      </c>
      <c r="E36" s="56">
        <v>89.81</v>
      </c>
      <c r="F36" s="57">
        <v>7539.0</v>
      </c>
      <c r="G36" s="57">
        <v>42577.0</v>
      </c>
      <c r="H36" s="58">
        <v>0.005278633493754304</v>
      </c>
      <c r="J36" s="10" t="s">
        <v>12</v>
      </c>
      <c r="K36" s="11"/>
    </row>
    <row r="37" ht="15.75" customHeight="1">
      <c r="A37" s="59">
        <v>31.0</v>
      </c>
      <c r="B37" s="60" t="s">
        <v>82</v>
      </c>
      <c r="C37" s="60" t="s">
        <v>83</v>
      </c>
      <c r="D37" s="39" t="s">
        <v>72</v>
      </c>
      <c r="E37" s="39">
        <v>84.8</v>
      </c>
      <c r="F37" s="40">
        <v>10084.0</v>
      </c>
      <c r="G37" s="40">
        <v>51779.0</v>
      </c>
      <c r="H37" s="41">
        <v>0.005590496156533892</v>
      </c>
      <c r="J37" s="18" t="s">
        <v>468</v>
      </c>
      <c r="K37" s="19">
        <f>SUM(G36:G38)</f>
        <v>130542</v>
      </c>
    </row>
    <row r="38" ht="15.75" customHeight="1">
      <c r="A38" s="61">
        <v>40.0</v>
      </c>
      <c r="B38" s="62" t="s">
        <v>100</v>
      </c>
      <c r="C38" s="62" t="s">
        <v>101</v>
      </c>
      <c r="D38" s="50" t="s">
        <v>72</v>
      </c>
      <c r="E38" s="50">
        <v>62.55</v>
      </c>
      <c r="F38" s="51">
        <v>8456.0</v>
      </c>
      <c r="G38" s="51">
        <v>36186.0</v>
      </c>
      <c r="H38" s="52">
        <v>0.007579121887675046</v>
      </c>
      <c r="J38" s="20" t="s">
        <v>469</v>
      </c>
      <c r="K38" s="21">
        <f>SUM(F36:F38)</f>
        <v>26079</v>
      </c>
    </row>
    <row r="39" ht="15.75" customHeight="1">
      <c r="J39" s="18" t="s">
        <v>470</v>
      </c>
      <c r="K39" s="22">
        <f>AVERAGE(E36:E38)</f>
        <v>79.05333333</v>
      </c>
    </row>
    <row r="40" ht="15.75" customHeight="1">
      <c r="J40" s="20" t="s">
        <v>471</v>
      </c>
      <c r="K40" s="42">
        <f>AVERAGE(H36:H38)</f>
        <v>0.006149417179</v>
      </c>
    </row>
    <row r="41" ht="15.75" customHeight="1">
      <c r="A41" s="31" t="s">
        <v>58</v>
      </c>
    </row>
    <row r="42" ht="15.75" customHeight="1"/>
    <row r="43" ht="108.0" customHeight="1">
      <c r="A43" s="32" t="s">
        <v>0</v>
      </c>
      <c r="B43" s="33" t="s">
        <v>1</v>
      </c>
      <c r="C43" s="34" t="s">
        <v>2</v>
      </c>
      <c r="D43" s="33" t="s">
        <v>3</v>
      </c>
      <c r="E43" s="35" t="s">
        <v>4</v>
      </c>
      <c r="F43" s="36" t="s">
        <v>5</v>
      </c>
      <c r="G43" s="35" t="s">
        <v>6</v>
      </c>
      <c r="H43" s="35" t="s">
        <v>7</v>
      </c>
      <c r="J43" s="31" t="s">
        <v>488</v>
      </c>
    </row>
    <row r="44" ht="15.75" customHeight="1">
      <c r="A44" s="59">
        <v>20.0</v>
      </c>
      <c r="B44" s="59" t="s">
        <v>56</v>
      </c>
      <c r="C44" s="59" t="s">
        <v>57</v>
      </c>
      <c r="D44" s="63" t="s">
        <v>58</v>
      </c>
      <c r="E44" s="63">
        <v>99.42</v>
      </c>
      <c r="F44" s="64">
        <v>1882.0</v>
      </c>
      <c r="G44" s="64">
        <v>19900.0</v>
      </c>
      <c r="H44" s="65">
        <v>0.004768518518518518</v>
      </c>
      <c r="J44" s="10" t="s">
        <v>12</v>
      </c>
      <c r="K44" s="11"/>
    </row>
    <row r="45" ht="15.75" customHeight="1">
      <c r="A45" s="59">
        <v>34.0</v>
      </c>
      <c r="B45" s="59" t="s">
        <v>88</v>
      </c>
      <c r="C45" s="59" t="s">
        <v>89</v>
      </c>
      <c r="D45" s="63" t="s">
        <v>58</v>
      </c>
      <c r="E45" s="63">
        <v>72.78</v>
      </c>
      <c r="F45" s="64">
        <v>24500.0</v>
      </c>
      <c r="G45" s="64">
        <v>184009.0</v>
      </c>
      <c r="H45" s="65">
        <v>0.006516203703703704</v>
      </c>
      <c r="J45" s="18" t="s">
        <v>468</v>
      </c>
      <c r="K45" s="19">
        <f>SUM(G44:G70)</f>
        <v>897955</v>
      </c>
    </row>
    <row r="46" ht="15.75" customHeight="1">
      <c r="A46" s="59">
        <v>41.0</v>
      </c>
      <c r="B46" s="59" t="s">
        <v>102</v>
      </c>
      <c r="C46" s="59" t="s">
        <v>103</v>
      </c>
      <c r="D46" s="63" t="s">
        <v>58</v>
      </c>
      <c r="E46" s="63">
        <v>61.1</v>
      </c>
      <c r="F46" s="64">
        <v>1447.0</v>
      </c>
      <c r="G46" s="64">
        <v>14330.0</v>
      </c>
      <c r="H46" s="65">
        <v>0.0077546296296296295</v>
      </c>
      <c r="J46" s="20" t="s">
        <v>469</v>
      </c>
      <c r="K46" s="21">
        <f>SUM(F44:F70)</f>
        <v>229056</v>
      </c>
    </row>
    <row r="47" ht="15.75" customHeight="1">
      <c r="A47" s="59">
        <v>57.0</v>
      </c>
      <c r="B47" s="59" t="s">
        <v>137</v>
      </c>
      <c r="C47" s="59" t="s">
        <v>138</v>
      </c>
      <c r="D47" s="63" t="s">
        <v>58</v>
      </c>
      <c r="E47" s="63">
        <v>45.7</v>
      </c>
      <c r="F47" s="64">
        <v>4030.0</v>
      </c>
      <c r="G47" s="64">
        <v>30674.0</v>
      </c>
      <c r="H47" s="65">
        <v>0.01037037037037037</v>
      </c>
      <c r="J47" s="18" t="s">
        <v>470</v>
      </c>
      <c r="K47" s="22">
        <f>AVERAGE(E7:E44)</f>
        <v>35.18285714</v>
      </c>
    </row>
    <row r="48" ht="15.75" customHeight="1">
      <c r="A48" s="59">
        <v>60.0</v>
      </c>
      <c r="B48" s="59" t="s">
        <v>143</v>
      </c>
      <c r="C48" s="59" t="s">
        <v>144</v>
      </c>
      <c r="D48" s="63" t="s">
        <v>58</v>
      </c>
      <c r="E48" s="63">
        <v>44.55</v>
      </c>
      <c r="F48" s="64">
        <v>4117.0</v>
      </c>
      <c r="G48" s="64">
        <v>27544.0</v>
      </c>
      <c r="H48" s="65">
        <v>0.010636574074074074</v>
      </c>
      <c r="J48" s="20" t="s">
        <v>471</v>
      </c>
      <c r="K48" s="42">
        <f>AVERAGE(H44:H70)</f>
        <v>0.02478823731</v>
      </c>
    </row>
    <row r="49" ht="15.75" customHeight="1">
      <c r="A49" s="59">
        <v>62.0</v>
      </c>
      <c r="B49" s="59" t="s">
        <v>147</v>
      </c>
      <c r="C49" s="59" t="s">
        <v>148</v>
      </c>
      <c r="D49" s="63" t="s">
        <v>58</v>
      </c>
      <c r="E49" s="63">
        <v>42.08</v>
      </c>
      <c r="F49" s="64">
        <v>2732.0</v>
      </c>
      <c r="G49" s="64">
        <v>14520.0</v>
      </c>
      <c r="H49" s="65">
        <v>0.011261574074074075</v>
      </c>
    </row>
    <row r="50" ht="15.75" customHeight="1">
      <c r="A50" s="59">
        <v>63.0</v>
      </c>
      <c r="B50" s="59" t="s">
        <v>149</v>
      </c>
      <c r="C50" s="59" t="s">
        <v>150</v>
      </c>
      <c r="D50" s="63" t="s">
        <v>58</v>
      </c>
      <c r="E50" s="63">
        <v>42.05</v>
      </c>
      <c r="F50" s="64">
        <v>1115.0</v>
      </c>
      <c r="G50" s="64">
        <v>7559.0</v>
      </c>
      <c r="H50" s="65">
        <v>0.011273148148148148</v>
      </c>
    </row>
    <row r="51" ht="15.75" customHeight="1">
      <c r="A51" s="59">
        <v>64.0</v>
      </c>
      <c r="B51" s="59" t="s">
        <v>151</v>
      </c>
      <c r="C51" s="59" t="s">
        <v>152</v>
      </c>
      <c r="D51" s="63" t="s">
        <v>58</v>
      </c>
      <c r="E51" s="63">
        <v>40.44</v>
      </c>
      <c r="F51" s="64">
        <v>458.0</v>
      </c>
      <c r="G51" s="64">
        <v>1532.0</v>
      </c>
      <c r="H51" s="65">
        <v>0.011724537037037037</v>
      </c>
    </row>
    <row r="52" ht="15.75" customHeight="1">
      <c r="A52" s="59">
        <v>66.0</v>
      </c>
      <c r="B52" s="59" t="s">
        <v>155</v>
      </c>
      <c r="C52" s="59" t="s">
        <v>156</v>
      </c>
      <c r="D52" s="63" t="s">
        <v>58</v>
      </c>
      <c r="E52" s="63">
        <v>39.91</v>
      </c>
      <c r="F52" s="64">
        <v>1337.0</v>
      </c>
      <c r="G52" s="64">
        <v>5377.0</v>
      </c>
      <c r="H52" s="65">
        <v>0.011875</v>
      </c>
    </row>
    <row r="53" ht="15.75" customHeight="1">
      <c r="A53" s="59">
        <v>72.0</v>
      </c>
      <c r="B53" s="59" t="s">
        <v>167</v>
      </c>
      <c r="C53" s="59" t="s">
        <v>168</v>
      </c>
      <c r="D53" s="63" t="s">
        <v>58</v>
      </c>
      <c r="E53" s="63">
        <v>38.44</v>
      </c>
      <c r="F53" s="64">
        <v>592.0</v>
      </c>
      <c r="G53" s="64">
        <v>2603.0</v>
      </c>
      <c r="H53" s="65">
        <v>0.012337962962962964</v>
      </c>
    </row>
    <row r="54" ht="15.75" customHeight="1">
      <c r="A54" s="59">
        <v>76.0</v>
      </c>
      <c r="B54" s="59" t="s">
        <v>175</v>
      </c>
      <c r="C54" s="59" t="s">
        <v>176</v>
      </c>
      <c r="D54" s="63" t="s">
        <v>58</v>
      </c>
      <c r="E54" s="63">
        <v>35.79</v>
      </c>
      <c r="F54" s="64">
        <v>6652.0</v>
      </c>
      <c r="G54" s="64">
        <v>25452.0</v>
      </c>
      <c r="H54" s="65">
        <v>0.01324074074074074</v>
      </c>
    </row>
    <row r="55" ht="15.75" customHeight="1">
      <c r="A55" s="59">
        <v>83.0</v>
      </c>
      <c r="B55" s="59" t="s">
        <v>189</v>
      </c>
      <c r="C55" s="59" t="s">
        <v>190</v>
      </c>
      <c r="D55" s="63" t="s">
        <v>58</v>
      </c>
      <c r="E55" s="63">
        <v>30.77</v>
      </c>
      <c r="F55" s="64">
        <v>1102.0</v>
      </c>
      <c r="G55" s="64">
        <v>10797.0</v>
      </c>
      <c r="H55" s="65">
        <v>0.015405092592592592</v>
      </c>
    </row>
    <row r="56" ht="15.75" customHeight="1">
      <c r="A56" s="59">
        <v>85.0</v>
      </c>
      <c r="B56" s="59" t="s">
        <v>194</v>
      </c>
      <c r="C56" s="59" t="s">
        <v>195</v>
      </c>
      <c r="D56" s="63" t="s">
        <v>58</v>
      </c>
      <c r="E56" s="63">
        <v>30.03</v>
      </c>
      <c r="F56" s="64">
        <v>364.0</v>
      </c>
      <c r="G56" s="64">
        <v>1025.0</v>
      </c>
      <c r="H56" s="65">
        <v>0.015787037037037037</v>
      </c>
    </row>
    <row r="57" ht="15.75" customHeight="1">
      <c r="A57" s="59">
        <v>87.0</v>
      </c>
      <c r="B57" s="59" t="s">
        <v>198</v>
      </c>
      <c r="C57" s="59" t="s">
        <v>199</v>
      </c>
      <c r="D57" s="63" t="s">
        <v>58</v>
      </c>
      <c r="E57" s="63">
        <v>29.26</v>
      </c>
      <c r="F57" s="64">
        <v>5139.0</v>
      </c>
      <c r="G57" s="64">
        <v>26134.0</v>
      </c>
      <c r="H57" s="65">
        <v>0.016203703703703703</v>
      </c>
    </row>
    <row r="58" ht="15.75" customHeight="1">
      <c r="A58" s="59">
        <v>93.0</v>
      </c>
      <c r="B58" s="59" t="s">
        <v>210</v>
      </c>
      <c r="C58" s="59" t="s">
        <v>211</v>
      </c>
      <c r="D58" s="63" t="s">
        <v>58</v>
      </c>
      <c r="E58" s="63">
        <v>26.46</v>
      </c>
      <c r="F58" s="64">
        <v>11041.0</v>
      </c>
      <c r="G58" s="64">
        <v>59536.0</v>
      </c>
      <c r="H58" s="65">
        <v>0.017916666666666668</v>
      </c>
    </row>
    <row r="59" ht="15.75" customHeight="1">
      <c r="A59" s="59">
        <v>99.0</v>
      </c>
      <c r="B59" s="59" t="s">
        <v>222</v>
      </c>
      <c r="C59" s="59" t="s">
        <v>223</v>
      </c>
      <c r="D59" s="63" t="s">
        <v>58</v>
      </c>
      <c r="E59" s="63">
        <v>23.53</v>
      </c>
      <c r="F59" s="64">
        <v>939.0</v>
      </c>
      <c r="G59" s="64">
        <v>2800.0</v>
      </c>
      <c r="H59" s="65">
        <v>0.020150462962962964</v>
      </c>
    </row>
    <row r="60" ht="15.75" customHeight="1">
      <c r="A60" s="59">
        <v>104.0</v>
      </c>
      <c r="B60" s="59" t="s">
        <v>232</v>
      </c>
      <c r="C60" s="59" t="s">
        <v>233</v>
      </c>
      <c r="D60" s="63" t="s">
        <v>58</v>
      </c>
      <c r="E60" s="63">
        <v>21.34</v>
      </c>
      <c r="F60" s="64">
        <v>14162.0</v>
      </c>
      <c r="G60" s="64">
        <v>41002.0</v>
      </c>
      <c r="H60" s="65">
        <v>0.02221064814814815</v>
      </c>
    </row>
    <row r="61" ht="15.75" customHeight="1">
      <c r="A61" s="59">
        <v>108.0</v>
      </c>
      <c r="B61" s="59" t="s">
        <v>240</v>
      </c>
      <c r="C61" s="59" t="s">
        <v>241</v>
      </c>
      <c r="D61" s="63" t="s">
        <v>58</v>
      </c>
      <c r="E61" s="63">
        <v>20.18</v>
      </c>
      <c r="F61" s="64">
        <v>687.0</v>
      </c>
      <c r="G61" s="64">
        <v>1291.0</v>
      </c>
      <c r="H61" s="65">
        <v>0.02349537037037037</v>
      </c>
    </row>
    <row r="62" ht="15.75" customHeight="1">
      <c r="A62" s="59">
        <v>110.0</v>
      </c>
      <c r="B62" s="59" t="s">
        <v>244</v>
      </c>
      <c r="C62" s="59" t="s">
        <v>245</v>
      </c>
      <c r="D62" s="63" t="s">
        <v>58</v>
      </c>
      <c r="E62" s="63">
        <v>19.28</v>
      </c>
      <c r="F62" s="64">
        <v>11087.0</v>
      </c>
      <c r="G62" s="64">
        <v>30585.0</v>
      </c>
      <c r="H62" s="65">
        <v>0.024583333333333332</v>
      </c>
    </row>
    <row r="63" ht="15.75" customHeight="1">
      <c r="A63" s="59">
        <v>114.0</v>
      </c>
      <c r="B63" s="59" t="s">
        <v>252</v>
      </c>
      <c r="C63" s="59" t="s">
        <v>253</v>
      </c>
      <c r="D63" s="63" t="s">
        <v>58</v>
      </c>
      <c r="E63" s="63">
        <v>17.55</v>
      </c>
      <c r="F63" s="64">
        <v>469.0</v>
      </c>
      <c r="G63" s="64">
        <v>1178.0</v>
      </c>
      <c r="H63" s="65">
        <v>0.02701388888888889</v>
      </c>
    </row>
    <row r="64" ht="15.75" customHeight="1">
      <c r="A64" s="59">
        <v>117.0</v>
      </c>
      <c r="B64" s="59" t="s">
        <v>258</v>
      </c>
      <c r="C64" s="59" t="s">
        <v>259</v>
      </c>
      <c r="D64" s="63" t="s">
        <v>58</v>
      </c>
      <c r="E64" s="63">
        <v>16.51</v>
      </c>
      <c r="F64" s="64">
        <v>683.0</v>
      </c>
      <c r="G64" s="64">
        <v>1276.0</v>
      </c>
      <c r="H64" s="65">
        <v>0.028715277777777777</v>
      </c>
    </row>
    <row r="65" ht="15.75" customHeight="1">
      <c r="A65" s="59">
        <v>120.0</v>
      </c>
      <c r="B65" s="59" t="s">
        <v>264</v>
      </c>
      <c r="C65" s="59" t="s">
        <v>265</v>
      </c>
      <c r="D65" s="63" t="s">
        <v>58</v>
      </c>
      <c r="E65" s="63">
        <v>15.99</v>
      </c>
      <c r="F65" s="64">
        <v>2213.0</v>
      </c>
      <c r="G65" s="64">
        <v>4953.0</v>
      </c>
      <c r="H65" s="65">
        <v>0.029652777777777778</v>
      </c>
    </row>
    <row r="66" ht="15.75" customHeight="1">
      <c r="A66" s="59">
        <v>134.0</v>
      </c>
      <c r="B66" s="59" t="s">
        <v>293</v>
      </c>
      <c r="C66" s="59" t="s">
        <v>294</v>
      </c>
      <c r="D66" s="63" t="s">
        <v>58</v>
      </c>
      <c r="E66" s="63">
        <v>13.0</v>
      </c>
      <c r="F66" s="64">
        <v>226.0</v>
      </c>
      <c r="G66" s="64">
        <v>526.0</v>
      </c>
      <c r="H66" s="65">
        <v>0.03646990740740741</v>
      </c>
    </row>
    <row r="67" ht="15.75" customHeight="1">
      <c r="A67" s="59">
        <v>135.0</v>
      </c>
      <c r="B67" s="59" t="s">
        <v>295</v>
      </c>
      <c r="C67" s="59" t="s">
        <v>296</v>
      </c>
      <c r="D67" s="63" t="s">
        <v>58</v>
      </c>
      <c r="E67" s="63">
        <v>12.66</v>
      </c>
      <c r="F67" s="64">
        <v>124395.0</v>
      </c>
      <c r="G67" s="64">
        <v>365151.0</v>
      </c>
      <c r="H67" s="65">
        <v>0.03744212962962963</v>
      </c>
    </row>
    <row r="68" ht="15.75" customHeight="1">
      <c r="A68" s="59">
        <v>153.0</v>
      </c>
      <c r="B68" s="59" t="s">
        <v>331</v>
      </c>
      <c r="C68" s="59" t="s">
        <v>332</v>
      </c>
      <c r="D68" s="63" t="s">
        <v>58</v>
      </c>
      <c r="E68" s="63">
        <v>10.01</v>
      </c>
      <c r="F68" s="64">
        <v>1631.0</v>
      </c>
      <c r="G68" s="64">
        <v>4818.0</v>
      </c>
      <c r="H68" s="65">
        <v>0.04736111111111111</v>
      </c>
    </row>
    <row r="69" ht="15.75" customHeight="1">
      <c r="A69" s="59">
        <v>157.0</v>
      </c>
      <c r="B69" s="59" t="s">
        <v>339</v>
      </c>
      <c r="C69" s="59" t="s">
        <v>340</v>
      </c>
      <c r="D69" s="63" t="s">
        <v>58</v>
      </c>
      <c r="E69" s="63">
        <v>9.54</v>
      </c>
      <c r="F69" s="64">
        <v>3333.0</v>
      </c>
      <c r="G69" s="64">
        <v>7219.0</v>
      </c>
      <c r="H69" s="65">
        <v>0.049699074074074076</v>
      </c>
    </row>
    <row r="70" ht="15.75" customHeight="1">
      <c r="A70" s="61">
        <v>203.0</v>
      </c>
      <c r="B70" s="61" t="s">
        <v>431</v>
      </c>
      <c r="C70" s="61" t="s">
        <v>432</v>
      </c>
      <c r="D70" s="66" t="s">
        <v>58</v>
      </c>
      <c r="E70" s="66">
        <v>3.26</v>
      </c>
      <c r="F70" s="67">
        <v>2723.0</v>
      </c>
      <c r="G70" s="67">
        <v>6164.0</v>
      </c>
      <c r="H70" s="68">
        <v>0.14541666666666667</v>
      </c>
    </row>
    <row r="71" ht="15.75" customHeight="1"/>
    <row r="72" ht="15.75" customHeight="1"/>
    <row r="73" ht="15.75" customHeight="1">
      <c r="A73" s="69" t="s">
        <v>193</v>
      </c>
      <c r="E73" s="70"/>
      <c r="F73" s="70"/>
      <c r="G73" s="70"/>
      <c r="H73" s="70"/>
    </row>
    <row r="74" ht="15.75" customHeight="1">
      <c r="A74" s="71"/>
      <c r="B74" s="71"/>
      <c r="C74" s="71"/>
      <c r="D74" s="71"/>
      <c r="E74" s="71"/>
      <c r="F74" s="71"/>
      <c r="G74" s="71"/>
      <c r="H74" s="71"/>
    </row>
    <row r="75" ht="111.75" customHeight="1">
      <c r="A75" s="32" t="s">
        <v>0</v>
      </c>
      <c r="B75" s="33" t="s">
        <v>1</v>
      </c>
      <c r="C75" s="34" t="s">
        <v>2</v>
      </c>
      <c r="D75" s="33" t="s">
        <v>3</v>
      </c>
      <c r="E75" s="35" t="s">
        <v>4</v>
      </c>
      <c r="F75" s="36" t="s">
        <v>5</v>
      </c>
      <c r="G75" s="35" t="s">
        <v>6</v>
      </c>
      <c r="H75" s="35" t="s">
        <v>7</v>
      </c>
      <c r="J75" s="31" t="s">
        <v>489</v>
      </c>
    </row>
    <row r="76" ht="15.75" customHeight="1">
      <c r="A76" s="59">
        <v>84.0</v>
      </c>
      <c r="B76" s="59" t="s">
        <v>191</v>
      </c>
      <c r="C76" s="59" t="s">
        <v>192</v>
      </c>
      <c r="D76" s="63" t="s">
        <v>193</v>
      </c>
      <c r="E76" s="63">
        <v>30.04</v>
      </c>
      <c r="F76" s="64">
        <v>25451.0</v>
      </c>
      <c r="G76" s="64">
        <v>83516.0</v>
      </c>
      <c r="H76" s="65">
        <v>0.015787037037037037</v>
      </c>
      <c r="J76" s="10" t="s">
        <v>12</v>
      </c>
      <c r="K76" s="11"/>
    </row>
    <row r="77" ht="15.75" customHeight="1">
      <c r="A77" s="59">
        <v>91.0</v>
      </c>
      <c r="B77" s="59" t="s">
        <v>206</v>
      </c>
      <c r="C77" s="59" t="s">
        <v>207</v>
      </c>
      <c r="D77" s="63" t="s">
        <v>193</v>
      </c>
      <c r="E77" s="63">
        <v>27.62</v>
      </c>
      <c r="F77" s="64">
        <v>3526352.0</v>
      </c>
      <c r="G77" s="64">
        <v>1.1466111E7</v>
      </c>
      <c r="H77" s="65">
        <v>0.01716435185185185</v>
      </c>
      <c r="J77" s="18" t="s">
        <v>468</v>
      </c>
      <c r="K77" s="19">
        <f>SUM(G76:G83)</f>
        <v>12577930</v>
      </c>
    </row>
    <row r="78" ht="15.75" customHeight="1">
      <c r="A78" s="59">
        <v>92.0</v>
      </c>
      <c r="B78" s="59" t="s">
        <v>208</v>
      </c>
      <c r="C78" s="59" t="s">
        <v>209</v>
      </c>
      <c r="D78" s="63" t="s">
        <v>193</v>
      </c>
      <c r="E78" s="63">
        <v>27.1</v>
      </c>
      <c r="F78" s="64">
        <v>2353.0</v>
      </c>
      <c r="G78" s="64">
        <v>15262.0</v>
      </c>
      <c r="H78" s="65">
        <v>0.017488425925925925</v>
      </c>
      <c r="J78" s="20" t="s">
        <v>469</v>
      </c>
      <c r="K78" s="21">
        <f>SUM(F76:F83)</f>
        <v>3687072</v>
      </c>
    </row>
    <row r="79" ht="15.75" customHeight="1">
      <c r="A79" s="59">
        <v>97.0</v>
      </c>
      <c r="B79" s="59" t="s">
        <v>218</v>
      </c>
      <c r="C79" s="59" t="s">
        <v>219</v>
      </c>
      <c r="D79" s="63" t="s">
        <v>193</v>
      </c>
      <c r="E79" s="63">
        <v>24.58</v>
      </c>
      <c r="F79" s="64">
        <v>43944.0</v>
      </c>
      <c r="G79" s="64">
        <v>193411.0</v>
      </c>
      <c r="H79" s="65">
        <v>0.019282407407407408</v>
      </c>
      <c r="J79" s="18" t="s">
        <v>470</v>
      </c>
      <c r="K79" s="22">
        <f>AVERAGE(E76:E83)</f>
        <v>20.18625</v>
      </c>
    </row>
    <row r="80" ht="15.75" customHeight="1">
      <c r="A80" s="59">
        <v>121.0</v>
      </c>
      <c r="B80" s="59" t="s">
        <v>266</v>
      </c>
      <c r="C80" s="59" t="s">
        <v>267</v>
      </c>
      <c r="D80" s="63" t="s">
        <v>193</v>
      </c>
      <c r="E80" s="63">
        <v>15.38</v>
      </c>
      <c r="F80" s="64">
        <v>14059.0</v>
      </c>
      <c r="G80" s="64">
        <v>118770.0</v>
      </c>
      <c r="H80" s="65">
        <v>0.03082175925925926</v>
      </c>
      <c r="J80" s="20" t="s">
        <v>471</v>
      </c>
      <c r="K80" s="42">
        <f>AVERAGE(H76:H83)</f>
        <v>0.0271802662</v>
      </c>
    </row>
    <row r="81" ht="15.75" customHeight="1">
      <c r="A81" s="59">
        <v>132.0</v>
      </c>
      <c r="B81" s="59" t="s">
        <v>288</v>
      </c>
      <c r="C81" s="59" t="s">
        <v>289</v>
      </c>
      <c r="D81" s="63" t="s">
        <v>193</v>
      </c>
      <c r="E81" s="63">
        <v>13.36</v>
      </c>
      <c r="F81" s="64">
        <v>31109.0</v>
      </c>
      <c r="G81" s="64">
        <v>338748.0</v>
      </c>
      <c r="H81" s="65">
        <v>0.035486111111111114</v>
      </c>
    </row>
    <row r="82" ht="15.75" customHeight="1">
      <c r="A82" s="59">
        <v>136.0</v>
      </c>
      <c r="B82" s="59" t="s">
        <v>297</v>
      </c>
      <c r="C82" s="59" t="s">
        <v>298</v>
      </c>
      <c r="D82" s="63" t="s">
        <v>193</v>
      </c>
      <c r="E82" s="63">
        <v>12.53</v>
      </c>
      <c r="F82" s="64">
        <v>22625.0</v>
      </c>
      <c r="G82" s="64">
        <v>178602.0</v>
      </c>
      <c r="H82" s="65">
        <v>0.037835648148148146</v>
      </c>
    </row>
    <row r="83" ht="15.75" customHeight="1">
      <c r="A83" s="61">
        <v>145.0</v>
      </c>
      <c r="B83" s="61" t="s">
        <v>315</v>
      </c>
      <c r="C83" s="61" t="s">
        <v>316</v>
      </c>
      <c r="D83" s="66" t="s">
        <v>193</v>
      </c>
      <c r="E83" s="66">
        <v>10.88</v>
      </c>
      <c r="F83" s="67">
        <v>21179.0</v>
      </c>
      <c r="G83" s="67">
        <v>183510.0</v>
      </c>
      <c r="H83" s="68">
        <v>0.04357638888888889</v>
      </c>
    </row>
    <row r="84" ht="15.75" customHeight="1"/>
    <row r="85" ht="15.75" customHeight="1"/>
    <row r="86" ht="15.75" customHeight="1">
      <c r="A86" s="69" t="s">
        <v>127</v>
      </c>
      <c r="E86" s="70"/>
      <c r="F86" s="70"/>
      <c r="G86" s="70"/>
      <c r="H86" s="70"/>
    </row>
    <row r="87" ht="15.75" customHeight="1">
      <c r="A87" s="71"/>
      <c r="B87" s="71"/>
      <c r="C87" s="71"/>
      <c r="D87" s="71"/>
      <c r="E87" s="71"/>
      <c r="F87" s="71"/>
      <c r="G87" s="71"/>
      <c r="H87" s="71"/>
    </row>
    <row r="88" ht="116.25" customHeight="1">
      <c r="A88" s="32" t="s">
        <v>0</v>
      </c>
      <c r="B88" s="33" t="s">
        <v>1</v>
      </c>
      <c r="C88" s="34" t="s">
        <v>2</v>
      </c>
      <c r="D88" s="33" t="s">
        <v>3</v>
      </c>
      <c r="E88" s="35" t="s">
        <v>4</v>
      </c>
      <c r="F88" s="36" t="s">
        <v>5</v>
      </c>
      <c r="G88" s="35" t="s">
        <v>6</v>
      </c>
      <c r="H88" s="35" t="s">
        <v>7</v>
      </c>
      <c r="J88" s="31" t="s">
        <v>490</v>
      </c>
    </row>
    <row r="89" ht="15.75" customHeight="1">
      <c r="A89" s="59">
        <v>52.0</v>
      </c>
      <c r="B89" s="59" t="s">
        <v>125</v>
      </c>
      <c r="C89" s="59" t="s">
        <v>126</v>
      </c>
      <c r="D89" s="63" t="s">
        <v>127</v>
      </c>
      <c r="E89" s="63">
        <v>47.74</v>
      </c>
      <c r="F89" s="64">
        <v>80551.0</v>
      </c>
      <c r="G89" s="64">
        <v>263282.0</v>
      </c>
      <c r="H89" s="72">
        <v>0.009930555555555555</v>
      </c>
      <c r="J89" s="73"/>
      <c r="K89" s="74"/>
    </row>
    <row r="90" ht="15.75" customHeight="1">
      <c r="A90" s="59">
        <v>53.0</v>
      </c>
      <c r="B90" s="59" t="s">
        <v>128</v>
      </c>
      <c r="C90" s="59" t="s">
        <v>129</v>
      </c>
      <c r="D90" s="63" t="s">
        <v>127</v>
      </c>
      <c r="E90" s="63">
        <v>47.71</v>
      </c>
      <c r="F90" s="64">
        <v>247467.0</v>
      </c>
      <c r="G90" s="64">
        <v>755202.0</v>
      </c>
      <c r="H90" s="65">
        <v>0.009942129629629629</v>
      </c>
      <c r="J90" s="10" t="s">
        <v>12</v>
      </c>
      <c r="K90" s="11"/>
    </row>
    <row r="91" ht="15.75" customHeight="1">
      <c r="A91" s="59">
        <v>90.0</v>
      </c>
      <c r="B91" s="59" t="s">
        <v>204</v>
      </c>
      <c r="C91" s="59" t="s">
        <v>205</v>
      </c>
      <c r="D91" s="63" t="s">
        <v>127</v>
      </c>
      <c r="E91" s="63">
        <v>27.69</v>
      </c>
      <c r="F91" s="64">
        <v>21101.0</v>
      </c>
      <c r="G91" s="64">
        <v>61059.0</v>
      </c>
      <c r="H91" s="65">
        <v>0.017118055555555556</v>
      </c>
      <c r="J91" s="18" t="s">
        <v>468</v>
      </c>
      <c r="K91" s="19">
        <f>SUM(G89:G99)</f>
        <v>1794327</v>
      </c>
    </row>
    <row r="92" ht="15.75" customHeight="1">
      <c r="A92" s="59">
        <v>98.0</v>
      </c>
      <c r="B92" s="59" t="s">
        <v>220</v>
      </c>
      <c r="C92" s="59" t="s">
        <v>221</v>
      </c>
      <c r="D92" s="63" t="s">
        <v>127</v>
      </c>
      <c r="E92" s="63">
        <v>23.83</v>
      </c>
      <c r="F92" s="64">
        <v>8169.0</v>
      </c>
      <c r="G92" s="64">
        <v>23418.0</v>
      </c>
      <c r="H92" s="65">
        <v>0.019895833333333335</v>
      </c>
      <c r="J92" s="20" t="s">
        <v>469</v>
      </c>
      <c r="K92" s="21">
        <f>SUM(F89:F99)</f>
        <v>479840</v>
      </c>
    </row>
    <row r="93" ht="15.75" customHeight="1">
      <c r="A93" s="59">
        <v>123.0</v>
      </c>
      <c r="B93" s="59" t="s">
        <v>270</v>
      </c>
      <c r="C93" s="59" t="s">
        <v>271</v>
      </c>
      <c r="D93" s="63" t="s">
        <v>127</v>
      </c>
      <c r="E93" s="63">
        <v>15.2</v>
      </c>
      <c r="F93" s="64">
        <v>9835.0</v>
      </c>
      <c r="G93" s="64">
        <v>30714.0</v>
      </c>
      <c r="H93" s="65">
        <v>0.03119212962962963</v>
      </c>
      <c r="J93" s="18" t="s">
        <v>470</v>
      </c>
      <c r="K93" s="22">
        <f>AVERAGE(E89:E99)</f>
        <v>18.44454545</v>
      </c>
    </row>
    <row r="94" ht="15.75" customHeight="1">
      <c r="A94" s="59">
        <v>138.0</v>
      </c>
      <c r="B94" s="59" t="s">
        <v>301</v>
      </c>
      <c r="C94" s="59" t="s">
        <v>302</v>
      </c>
      <c r="D94" s="63" t="s">
        <v>127</v>
      </c>
      <c r="E94" s="63">
        <v>11.78</v>
      </c>
      <c r="F94" s="64">
        <v>4355.0</v>
      </c>
      <c r="G94" s="64">
        <v>9670.0</v>
      </c>
      <c r="H94" s="65">
        <v>0.04024305555555555</v>
      </c>
      <c r="J94" s="20" t="s">
        <v>471</v>
      </c>
      <c r="K94" s="42">
        <f>AVERAGE(H89:H99)</f>
        <v>0.1043171296</v>
      </c>
    </row>
    <row r="95" ht="15.75" customHeight="1">
      <c r="A95" s="59">
        <v>154.0</v>
      </c>
      <c r="B95" s="59" t="s">
        <v>333</v>
      </c>
      <c r="C95" s="59" t="s">
        <v>334</v>
      </c>
      <c r="D95" s="63" t="s">
        <v>127</v>
      </c>
      <c r="E95" s="63">
        <v>9.89</v>
      </c>
      <c r="F95" s="64">
        <v>25990.0</v>
      </c>
      <c r="G95" s="64">
        <v>38135.0</v>
      </c>
      <c r="H95" s="65">
        <v>0.04793981481481482</v>
      </c>
    </row>
    <row r="96" ht="15.75" customHeight="1">
      <c r="A96" s="59">
        <v>155.0</v>
      </c>
      <c r="B96" s="59" t="s">
        <v>335</v>
      </c>
      <c r="C96" s="59" t="s">
        <v>336</v>
      </c>
      <c r="D96" s="63" t="s">
        <v>127</v>
      </c>
      <c r="E96" s="63">
        <v>9.65</v>
      </c>
      <c r="F96" s="64">
        <v>22333.0</v>
      </c>
      <c r="G96" s="64">
        <v>264809.0</v>
      </c>
      <c r="H96" s="65">
        <v>0.04913194444444444</v>
      </c>
    </row>
    <row r="97" ht="15.75" customHeight="1">
      <c r="A97" s="59">
        <v>175.0</v>
      </c>
      <c r="B97" s="59" t="s">
        <v>375</v>
      </c>
      <c r="C97" s="59" t="s">
        <v>376</v>
      </c>
      <c r="D97" s="63" t="s">
        <v>127</v>
      </c>
      <c r="E97" s="63">
        <v>6.61</v>
      </c>
      <c r="F97" s="64">
        <v>57049.0</v>
      </c>
      <c r="G97" s="64">
        <v>337624.0</v>
      </c>
      <c r="H97" s="65">
        <v>0.07172453703703703</v>
      </c>
    </row>
    <row r="98" ht="15.75" customHeight="1">
      <c r="A98" s="59">
        <v>211.0</v>
      </c>
      <c r="B98" s="59" t="s">
        <v>447</v>
      </c>
      <c r="C98" s="59" t="s">
        <v>448</v>
      </c>
      <c r="D98" s="63" t="s">
        <v>127</v>
      </c>
      <c r="E98" s="63">
        <v>2.02</v>
      </c>
      <c r="F98" s="64">
        <v>1494.0</v>
      </c>
      <c r="G98" s="64">
        <v>4600.0</v>
      </c>
      <c r="H98" s="65">
        <v>0.2346875</v>
      </c>
    </row>
    <row r="99" ht="15.75" customHeight="1">
      <c r="A99" s="61">
        <v>220.0</v>
      </c>
      <c r="B99" s="61" t="s">
        <v>465</v>
      </c>
      <c r="C99" s="61" t="s">
        <v>466</v>
      </c>
      <c r="D99" s="66" t="s">
        <v>127</v>
      </c>
      <c r="E99" s="66">
        <v>0.77</v>
      </c>
      <c r="F99" s="67">
        <v>1496.0</v>
      </c>
      <c r="G99" s="67">
        <v>5814.0</v>
      </c>
      <c r="H99" s="68">
        <v>0.6156828703703704</v>
      </c>
    </row>
    <row r="100" ht="15.75" customHeight="1"/>
    <row r="101" ht="15.75" customHeight="1"/>
    <row r="102" ht="15.75" customHeight="1">
      <c r="A102" s="69" t="s">
        <v>47</v>
      </c>
      <c r="E102" s="70"/>
      <c r="F102" s="70"/>
      <c r="G102" s="70"/>
      <c r="H102" s="70"/>
    </row>
    <row r="103" ht="15.75" customHeight="1">
      <c r="A103" s="71"/>
      <c r="B103" s="71"/>
      <c r="C103" s="71"/>
      <c r="D103" s="71"/>
      <c r="E103" s="71"/>
      <c r="F103" s="71"/>
      <c r="G103" s="71"/>
      <c r="H103" s="71"/>
    </row>
    <row r="104" ht="107.25" customHeight="1">
      <c r="A104" s="32" t="s">
        <v>0</v>
      </c>
      <c r="B104" s="33" t="s">
        <v>1</v>
      </c>
      <c r="C104" s="34" t="s">
        <v>2</v>
      </c>
      <c r="D104" s="33" t="s">
        <v>3</v>
      </c>
      <c r="E104" s="35" t="s">
        <v>4</v>
      </c>
      <c r="F104" s="36" t="s">
        <v>5</v>
      </c>
      <c r="G104" s="35" t="s">
        <v>6</v>
      </c>
      <c r="H104" s="35" t="s">
        <v>7</v>
      </c>
      <c r="J104" s="31" t="s">
        <v>491</v>
      </c>
    </row>
    <row r="105" ht="15.75" customHeight="1">
      <c r="A105" s="59">
        <v>15.0</v>
      </c>
      <c r="B105" s="59" t="s">
        <v>45</v>
      </c>
      <c r="C105" s="59" t="s">
        <v>46</v>
      </c>
      <c r="D105" s="63" t="s">
        <v>47</v>
      </c>
      <c r="E105" s="63">
        <v>112.39</v>
      </c>
      <c r="F105" s="64">
        <v>44602.0</v>
      </c>
      <c r="G105" s="64">
        <v>158977.0</v>
      </c>
      <c r="H105" s="65">
        <v>0.004212962962962963</v>
      </c>
      <c r="J105" s="10" t="s">
        <v>12</v>
      </c>
      <c r="K105" s="11"/>
    </row>
    <row r="106" ht="15.75" customHeight="1">
      <c r="A106" s="59">
        <v>37.0</v>
      </c>
      <c r="B106" s="59" t="s">
        <v>94</v>
      </c>
      <c r="C106" s="59" t="s">
        <v>95</v>
      </c>
      <c r="D106" s="63" t="s">
        <v>47</v>
      </c>
      <c r="E106" s="63">
        <v>66.08</v>
      </c>
      <c r="F106" s="64">
        <v>8577.0</v>
      </c>
      <c r="G106" s="64">
        <v>22634.0</v>
      </c>
      <c r="H106" s="65">
        <v>0.007175925925925926</v>
      </c>
      <c r="J106" s="18" t="s">
        <v>468</v>
      </c>
      <c r="K106" s="19">
        <f>SUM(G105:G120)</f>
        <v>12988592</v>
      </c>
    </row>
    <row r="107" ht="15.75" customHeight="1">
      <c r="A107" s="59">
        <v>44.0</v>
      </c>
      <c r="B107" s="59" t="s">
        <v>108</v>
      </c>
      <c r="C107" s="59" t="s">
        <v>109</v>
      </c>
      <c r="D107" s="63" t="s">
        <v>47</v>
      </c>
      <c r="E107" s="63">
        <v>55.82</v>
      </c>
      <c r="F107" s="64">
        <v>80044.0</v>
      </c>
      <c r="G107" s="64">
        <v>830529.0</v>
      </c>
      <c r="H107" s="65">
        <v>0.00849537037037037</v>
      </c>
      <c r="J107" s="20" t="s">
        <v>469</v>
      </c>
      <c r="K107" s="21">
        <f>SUM(F105:F120)</f>
        <v>1312647</v>
      </c>
    </row>
    <row r="108" ht="15.75" customHeight="1">
      <c r="A108" s="59">
        <v>49.0</v>
      </c>
      <c r="B108" s="59" t="s">
        <v>119</v>
      </c>
      <c r="C108" s="59" t="s">
        <v>120</v>
      </c>
      <c r="D108" s="63" t="s">
        <v>47</v>
      </c>
      <c r="E108" s="63">
        <v>51.84</v>
      </c>
      <c r="F108" s="64">
        <v>395267.0</v>
      </c>
      <c r="G108" s="64">
        <v>2610457.0</v>
      </c>
      <c r="H108" s="65">
        <v>0.009143518518518518</v>
      </c>
      <c r="J108" s="18" t="s">
        <v>470</v>
      </c>
      <c r="K108" s="22">
        <f>AVERAGE(E105:E120)</f>
        <v>39.43375</v>
      </c>
    </row>
    <row r="109" ht="15.75" customHeight="1">
      <c r="A109" s="59">
        <v>61.0</v>
      </c>
      <c r="B109" s="59" t="s">
        <v>145</v>
      </c>
      <c r="C109" s="59" t="s">
        <v>146</v>
      </c>
      <c r="D109" s="63" t="s">
        <v>47</v>
      </c>
      <c r="E109" s="63">
        <v>42.99</v>
      </c>
      <c r="F109" s="64">
        <v>54470.0</v>
      </c>
      <c r="G109" s="64">
        <v>922620.0</v>
      </c>
      <c r="H109" s="65">
        <v>0.011030092592592593</v>
      </c>
      <c r="J109" s="20" t="s">
        <v>471</v>
      </c>
      <c r="K109" s="42">
        <f>AVERAGE(H105:H120)</f>
        <v>0.01793475116</v>
      </c>
    </row>
    <row r="110" ht="15.75" customHeight="1">
      <c r="A110" s="59">
        <v>67.0</v>
      </c>
      <c r="B110" s="59" t="s">
        <v>157</v>
      </c>
      <c r="C110" s="59" t="s">
        <v>158</v>
      </c>
      <c r="D110" s="63" t="s">
        <v>47</v>
      </c>
      <c r="E110" s="63">
        <v>39.31</v>
      </c>
      <c r="F110" s="64">
        <v>230357.0</v>
      </c>
      <c r="G110" s="64">
        <v>675395.0</v>
      </c>
      <c r="H110" s="65">
        <v>0.012060185185185186</v>
      </c>
    </row>
    <row r="111" ht="15.75" customHeight="1">
      <c r="A111" s="59">
        <v>68.0</v>
      </c>
      <c r="B111" s="59" t="s">
        <v>159</v>
      </c>
      <c r="C111" s="59" t="s">
        <v>160</v>
      </c>
      <c r="D111" s="63" t="s">
        <v>47</v>
      </c>
      <c r="E111" s="63">
        <v>39.15</v>
      </c>
      <c r="F111" s="64">
        <v>371382.0</v>
      </c>
      <c r="G111" s="64">
        <v>4727983.0</v>
      </c>
      <c r="H111" s="65">
        <v>0.012106481481481482</v>
      </c>
    </row>
    <row r="112" ht="15.75" customHeight="1">
      <c r="A112" s="59">
        <v>69.0</v>
      </c>
      <c r="B112" s="59" t="s">
        <v>161</v>
      </c>
      <c r="C112" s="59" t="s">
        <v>162</v>
      </c>
      <c r="D112" s="63" t="s">
        <v>47</v>
      </c>
      <c r="E112" s="63">
        <v>38.65</v>
      </c>
      <c r="F112" s="64">
        <v>4661.0</v>
      </c>
      <c r="G112" s="64">
        <v>15215.0</v>
      </c>
      <c r="H112" s="65">
        <v>0.012268518518518519</v>
      </c>
    </row>
    <row r="113" ht="15.75" customHeight="1">
      <c r="A113" s="59">
        <v>70.0</v>
      </c>
      <c r="B113" s="59" t="s">
        <v>163</v>
      </c>
      <c r="C113" s="59" t="s">
        <v>164</v>
      </c>
      <c r="D113" s="63" t="s">
        <v>47</v>
      </c>
      <c r="E113" s="63">
        <v>38.64</v>
      </c>
      <c r="F113" s="64">
        <v>4135.0</v>
      </c>
      <c r="G113" s="64">
        <v>8544.0</v>
      </c>
      <c r="H113" s="65">
        <v>0.012268518518518519</v>
      </c>
    </row>
    <row r="114" ht="15.75" customHeight="1">
      <c r="A114" s="59">
        <v>73.0</v>
      </c>
      <c r="B114" s="59" t="s">
        <v>169</v>
      </c>
      <c r="C114" s="59" t="s">
        <v>170</v>
      </c>
      <c r="D114" s="63" t="s">
        <v>47</v>
      </c>
      <c r="E114" s="63">
        <v>38.15</v>
      </c>
      <c r="F114" s="64">
        <v>10941.0</v>
      </c>
      <c r="G114" s="64">
        <v>139825.0</v>
      </c>
      <c r="H114" s="65">
        <v>0.012430555555555556</v>
      </c>
    </row>
    <row r="115" ht="15.75" customHeight="1">
      <c r="A115" s="59">
        <v>96.0</v>
      </c>
      <c r="B115" s="59" t="s">
        <v>216</v>
      </c>
      <c r="C115" s="59" t="s">
        <v>217</v>
      </c>
      <c r="D115" s="63" t="s">
        <v>47</v>
      </c>
      <c r="E115" s="63">
        <v>24.77</v>
      </c>
      <c r="F115" s="64">
        <v>24760.0</v>
      </c>
      <c r="G115" s="64">
        <v>901035.0</v>
      </c>
      <c r="H115" s="65">
        <v>0.019143518518518518</v>
      </c>
    </row>
    <row r="116" ht="15.75" customHeight="1">
      <c r="A116" s="59">
        <v>102.0</v>
      </c>
      <c r="B116" s="59" t="s">
        <v>228</v>
      </c>
      <c r="C116" s="59" t="s">
        <v>229</v>
      </c>
      <c r="D116" s="63" t="s">
        <v>47</v>
      </c>
      <c r="E116" s="63">
        <v>21.59</v>
      </c>
      <c r="F116" s="64">
        <v>8143.0</v>
      </c>
      <c r="G116" s="64">
        <v>19279.0</v>
      </c>
      <c r="H116" s="65">
        <v>0.021956018518518517</v>
      </c>
    </row>
    <row r="117" ht="15.75" customHeight="1">
      <c r="A117" s="59">
        <v>105.0</v>
      </c>
      <c r="B117" s="59" t="s">
        <v>234</v>
      </c>
      <c r="C117" s="59" t="s">
        <v>235</v>
      </c>
      <c r="D117" s="63" t="s">
        <v>47</v>
      </c>
      <c r="E117" s="63">
        <v>21.19</v>
      </c>
      <c r="F117" s="64">
        <v>16206.0</v>
      </c>
      <c r="G117" s="64">
        <v>652369.0</v>
      </c>
      <c r="H117" s="65">
        <v>0.022372685185185186</v>
      </c>
    </row>
    <row r="118" ht="15.75" customHeight="1">
      <c r="A118" s="59">
        <v>106.0</v>
      </c>
      <c r="B118" s="59" t="s">
        <v>236</v>
      </c>
      <c r="C118" s="59" t="s">
        <v>237</v>
      </c>
      <c r="D118" s="63" t="s">
        <v>47</v>
      </c>
      <c r="E118" s="63">
        <v>20.74</v>
      </c>
      <c r="F118" s="64">
        <v>30824.0</v>
      </c>
      <c r="G118" s="64">
        <v>390944.0</v>
      </c>
      <c r="H118" s="65">
        <v>0.022858796296296297</v>
      </c>
    </row>
    <row r="119" ht="15.75" customHeight="1">
      <c r="A119" s="59">
        <v>141.0</v>
      </c>
      <c r="B119" s="59" t="s">
        <v>307</v>
      </c>
      <c r="C119" s="59" t="s">
        <v>308</v>
      </c>
      <c r="D119" s="63" t="s">
        <v>47</v>
      </c>
      <c r="E119" s="63">
        <v>11.47</v>
      </c>
      <c r="F119" s="64">
        <v>11224.0</v>
      </c>
      <c r="G119" s="64">
        <v>521517.0</v>
      </c>
      <c r="H119" s="65">
        <v>0.04133101851851852</v>
      </c>
    </row>
    <row r="120" ht="15.75" customHeight="1">
      <c r="A120" s="61">
        <v>169.0</v>
      </c>
      <c r="B120" s="61" t="s">
        <v>363</v>
      </c>
      <c r="C120" s="61" t="s">
        <v>364</v>
      </c>
      <c r="D120" s="66" t="s">
        <v>47</v>
      </c>
      <c r="E120" s="66">
        <v>8.16</v>
      </c>
      <c r="F120" s="67">
        <v>17054.0</v>
      </c>
      <c r="G120" s="67">
        <v>391269.0</v>
      </c>
      <c r="H120" s="68">
        <v>0.05810185185185185</v>
      </c>
    </row>
    <row r="121" ht="15.75" customHeight="1"/>
    <row r="122" ht="15.75" customHeight="1"/>
    <row r="123" ht="15.75" customHeight="1">
      <c r="A123" s="69" t="s">
        <v>134</v>
      </c>
      <c r="E123" s="70"/>
      <c r="F123" s="70"/>
      <c r="G123" s="70"/>
      <c r="H123" s="70"/>
    </row>
    <row r="124" ht="15.75" customHeight="1">
      <c r="A124" s="71"/>
      <c r="B124" s="71"/>
      <c r="C124" s="71"/>
      <c r="D124" s="71"/>
      <c r="E124" s="71"/>
      <c r="F124" s="71"/>
      <c r="G124" s="71"/>
      <c r="H124" s="71"/>
    </row>
    <row r="125" ht="105.75" customHeight="1">
      <c r="A125" s="32" t="s">
        <v>0</v>
      </c>
      <c r="B125" s="33" t="s">
        <v>1</v>
      </c>
      <c r="C125" s="34" t="s">
        <v>2</v>
      </c>
      <c r="D125" s="33" t="s">
        <v>3</v>
      </c>
      <c r="E125" s="35" t="s">
        <v>4</v>
      </c>
      <c r="F125" s="36" t="s">
        <v>5</v>
      </c>
      <c r="G125" s="35" t="s">
        <v>6</v>
      </c>
      <c r="H125" s="35" t="s">
        <v>7</v>
      </c>
      <c r="J125" s="31" t="s">
        <v>492</v>
      </c>
    </row>
    <row r="126" ht="15.75" customHeight="1">
      <c r="A126" s="59">
        <v>55.0</v>
      </c>
      <c r="B126" s="59" t="s">
        <v>132</v>
      </c>
      <c r="C126" s="59" t="s">
        <v>133</v>
      </c>
      <c r="D126" s="63" t="s">
        <v>134</v>
      </c>
      <c r="E126" s="63">
        <v>47.05</v>
      </c>
      <c r="F126" s="64">
        <v>40831.0</v>
      </c>
      <c r="G126" s="64">
        <v>201068.0</v>
      </c>
      <c r="H126" s="65">
        <v>0.010081018518518519</v>
      </c>
      <c r="J126" s="10" t="s">
        <v>12</v>
      </c>
      <c r="K126" s="11"/>
    </row>
    <row r="127" ht="15.75" customHeight="1">
      <c r="A127" s="59">
        <v>71.0</v>
      </c>
      <c r="B127" s="59" t="s">
        <v>165</v>
      </c>
      <c r="C127" s="59" t="s">
        <v>166</v>
      </c>
      <c r="D127" s="63" t="s">
        <v>134</v>
      </c>
      <c r="E127" s="63">
        <v>38.52</v>
      </c>
      <c r="F127" s="64">
        <v>97085.0</v>
      </c>
      <c r="G127" s="64">
        <v>486826.0</v>
      </c>
      <c r="H127" s="65">
        <v>0.012303240740740741</v>
      </c>
      <c r="J127" s="18" t="s">
        <v>468</v>
      </c>
      <c r="K127" s="19">
        <f>SUM(G126:G140)</f>
        <v>3598172</v>
      </c>
    </row>
    <row r="128" ht="15.75" customHeight="1">
      <c r="A128" s="59">
        <v>82.0</v>
      </c>
      <c r="B128" s="59" t="s">
        <v>187</v>
      </c>
      <c r="C128" s="59" t="s">
        <v>188</v>
      </c>
      <c r="D128" s="63" t="s">
        <v>134</v>
      </c>
      <c r="E128" s="63">
        <v>30.87</v>
      </c>
      <c r="F128" s="64">
        <v>24579.0</v>
      </c>
      <c r="G128" s="64">
        <v>57305.0</v>
      </c>
      <c r="H128" s="65">
        <v>0.015358796296296296</v>
      </c>
      <c r="J128" s="20" t="s">
        <v>469</v>
      </c>
      <c r="K128" s="21">
        <f>SUM(F126:F140)</f>
        <v>1229325</v>
      </c>
    </row>
    <row r="129" ht="15.75" customHeight="1">
      <c r="A129" s="59">
        <v>95.0</v>
      </c>
      <c r="B129" s="59" t="s">
        <v>214</v>
      </c>
      <c r="C129" s="59" t="s">
        <v>215</v>
      </c>
      <c r="D129" s="63" t="s">
        <v>134</v>
      </c>
      <c r="E129" s="63">
        <v>25.02</v>
      </c>
      <c r="F129" s="64">
        <v>21055.0</v>
      </c>
      <c r="G129" s="64">
        <v>51333.0</v>
      </c>
      <c r="H129" s="65">
        <v>0.01894675925925926</v>
      </c>
      <c r="J129" s="18" t="s">
        <v>470</v>
      </c>
      <c r="K129" s="22">
        <f>AVERAGE(E126:E140)</f>
        <v>18.32133333</v>
      </c>
    </row>
    <row r="130" ht="15.75" customHeight="1">
      <c r="A130" s="59">
        <v>100.0</v>
      </c>
      <c r="B130" s="59" t="s">
        <v>224</v>
      </c>
      <c r="C130" s="59" t="s">
        <v>225</v>
      </c>
      <c r="D130" s="63" t="s">
        <v>134</v>
      </c>
      <c r="E130" s="63">
        <v>22.75</v>
      </c>
      <c r="F130" s="64">
        <v>106349.0</v>
      </c>
      <c r="G130" s="64">
        <v>258314.0</v>
      </c>
      <c r="H130" s="65">
        <v>0.020833333333333332</v>
      </c>
      <c r="J130" s="20" t="s">
        <v>471</v>
      </c>
      <c r="K130" s="42">
        <f>AVERAGE(H126:H140)</f>
        <v>0.0764837963</v>
      </c>
    </row>
    <row r="131" ht="15.75" customHeight="1">
      <c r="A131" s="59">
        <v>101.0</v>
      </c>
      <c r="B131" s="59" t="s">
        <v>226</v>
      </c>
      <c r="C131" s="59" t="s">
        <v>227</v>
      </c>
      <c r="D131" s="63" t="s">
        <v>134</v>
      </c>
      <c r="E131" s="63">
        <v>22.42</v>
      </c>
      <c r="F131" s="64">
        <v>291679.0</v>
      </c>
      <c r="G131" s="64">
        <v>529298.0</v>
      </c>
      <c r="H131" s="65">
        <v>0.021145833333333332</v>
      </c>
    </row>
    <row r="132" ht="15.75" customHeight="1">
      <c r="A132" s="59">
        <v>111.0</v>
      </c>
      <c r="B132" s="59" t="s">
        <v>246</v>
      </c>
      <c r="C132" s="59" t="s">
        <v>247</v>
      </c>
      <c r="D132" s="63" t="s">
        <v>134</v>
      </c>
      <c r="E132" s="63">
        <v>18.36</v>
      </c>
      <c r="F132" s="64">
        <v>9701.0</v>
      </c>
      <c r="G132" s="64">
        <v>39034.0</v>
      </c>
      <c r="H132" s="65">
        <v>0.02582175925925926</v>
      </c>
    </row>
    <row r="133" ht="15.75" customHeight="1">
      <c r="A133" s="59">
        <v>112.0</v>
      </c>
      <c r="B133" s="59" t="s">
        <v>248</v>
      </c>
      <c r="C133" s="59" t="s">
        <v>249</v>
      </c>
      <c r="D133" s="63" t="s">
        <v>134</v>
      </c>
      <c r="E133" s="63">
        <v>17.69</v>
      </c>
      <c r="F133" s="64">
        <v>48431.0</v>
      </c>
      <c r="G133" s="64">
        <v>131457.0</v>
      </c>
      <c r="H133" s="65">
        <v>0.02679398148148148</v>
      </c>
    </row>
    <row r="134" ht="15.75" customHeight="1">
      <c r="A134" s="59">
        <v>115.0</v>
      </c>
      <c r="B134" s="59" t="s">
        <v>254</v>
      </c>
      <c r="C134" s="59" t="s">
        <v>255</v>
      </c>
      <c r="D134" s="63" t="s">
        <v>134</v>
      </c>
      <c r="E134" s="63">
        <v>16.59</v>
      </c>
      <c r="F134" s="64">
        <v>41754.0</v>
      </c>
      <c r="G134" s="64">
        <v>96004.0</v>
      </c>
      <c r="H134" s="65">
        <v>0.028576388888888887</v>
      </c>
    </row>
    <row r="135" ht="15.75" customHeight="1">
      <c r="A135" s="59">
        <v>119.0</v>
      </c>
      <c r="B135" s="59" t="s">
        <v>262</v>
      </c>
      <c r="C135" s="59" t="s">
        <v>263</v>
      </c>
      <c r="D135" s="63" t="s">
        <v>134</v>
      </c>
      <c r="E135" s="63">
        <v>16.0</v>
      </c>
      <c r="F135" s="64">
        <v>316174.0</v>
      </c>
      <c r="G135" s="64">
        <v>701011.0</v>
      </c>
      <c r="H135" s="65">
        <v>0.02962962962962963</v>
      </c>
    </row>
    <row r="136" ht="15.75" customHeight="1">
      <c r="A136" s="59">
        <v>178.0</v>
      </c>
      <c r="B136" s="59" t="s">
        <v>381</v>
      </c>
      <c r="C136" s="59" t="s">
        <v>382</v>
      </c>
      <c r="D136" s="63" t="s">
        <v>134</v>
      </c>
      <c r="E136" s="63">
        <v>6.48</v>
      </c>
      <c r="F136" s="64">
        <v>79373.0</v>
      </c>
      <c r="G136" s="64">
        <v>639161.0</v>
      </c>
      <c r="H136" s="65">
        <v>0.07315972222222222</v>
      </c>
    </row>
    <row r="137" ht="15.75" customHeight="1">
      <c r="A137" s="59">
        <v>182.0</v>
      </c>
      <c r="B137" s="59" t="s">
        <v>389</v>
      </c>
      <c r="C137" s="59" t="s">
        <v>390</v>
      </c>
      <c r="D137" s="63" t="s">
        <v>134</v>
      </c>
      <c r="E137" s="63">
        <v>5.36</v>
      </c>
      <c r="F137" s="64">
        <v>58479.0</v>
      </c>
      <c r="G137" s="64">
        <v>115690.0</v>
      </c>
      <c r="H137" s="65">
        <v>0.08844907407407407</v>
      </c>
    </row>
    <row r="138" ht="15.75" customHeight="1">
      <c r="A138" s="59">
        <v>193.0</v>
      </c>
      <c r="B138" s="59" t="s">
        <v>411</v>
      </c>
      <c r="C138" s="59" t="s">
        <v>412</v>
      </c>
      <c r="D138" s="63" t="s">
        <v>134</v>
      </c>
      <c r="E138" s="63">
        <v>3.86</v>
      </c>
      <c r="F138" s="64">
        <v>17578.0</v>
      </c>
      <c r="G138" s="64">
        <v>150633.0</v>
      </c>
      <c r="H138" s="65">
        <v>0.1228125</v>
      </c>
    </row>
    <row r="139" ht="15.75" customHeight="1">
      <c r="A139" s="59">
        <v>205.0</v>
      </c>
      <c r="B139" s="59" t="s">
        <v>435</v>
      </c>
      <c r="C139" s="59" t="s">
        <v>436</v>
      </c>
      <c r="D139" s="63" t="s">
        <v>134</v>
      </c>
      <c r="E139" s="63">
        <v>2.88</v>
      </c>
      <c r="F139" s="64">
        <v>18236.0</v>
      </c>
      <c r="G139" s="64">
        <v>28338.0</v>
      </c>
      <c r="H139" s="65">
        <v>0.1646064814814815</v>
      </c>
    </row>
    <row r="140" ht="15.75" customHeight="1">
      <c r="A140" s="61">
        <v>218.0</v>
      </c>
      <c r="B140" s="61" t="s">
        <v>461</v>
      </c>
      <c r="C140" s="61" t="s">
        <v>462</v>
      </c>
      <c r="D140" s="66" t="s">
        <v>134</v>
      </c>
      <c r="E140" s="66">
        <v>0.97</v>
      </c>
      <c r="F140" s="67">
        <v>58021.0</v>
      </c>
      <c r="G140" s="67">
        <v>112700.0</v>
      </c>
      <c r="H140" s="68">
        <v>0.4887384259259259</v>
      </c>
    </row>
    <row r="141" ht="15.75" customHeight="1"/>
    <row r="142" ht="15.75" customHeight="1"/>
    <row r="143" ht="15.75" customHeight="1">
      <c r="A143" s="69" t="s">
        <v>292</v>
      </c>
      <c r="E143" s="70"/>
      <c r="F143" s="70"/>
      <c r="G143" s="70"/>
      <c r="H143" s="70"/>
    </row>
    <row r="144" ht="15.75" customHeight="1">
      <c r="A144" s="71"/>
      <c r="B144" s="71"/>
      <c r="C144" s="71"/>
      <c r="D144" s="71"/>
      <c r="E144" s="71"/>
      <c r="F144" s="71"/>
      <c r="G144" s="71"/>
      <c r="H144" s="71"/>
    </row>
    <row r="145" ht="105.75" customHeight="1">
      <c r="A145" s="32" t="s">
        <v>0</v>
      </c>
      <c r="B145" s="33" t="s">
        <v>1</v>
      </c>
      <c r="C145" s="34" t="s">
        <v>2</v>
      </c>
      <c r="D145" s="33" t="s">
        <v>3</v>
      </c>
      <c r="E145" s="35" t="s">
        <v>4</v>
      </c>
      <c r="F145" s="36" t="s">
        <v>5</v>
      </c>
      <c r="G145" s="35" t="s">
        <v>6</v>
      </c>
      <c r="H145" s="35" t="s">
        <v>7</v>
      </c>
      <c r="J145" s="31" t="s">
        <v>493</v>
      </c>
    </row>
    <row r="146" ht="15.75" customHeight="1">
      <c r="A146" s="59">
        <v>133.0</v>
      </c>
      <c r="B146" s="59" t="s">
        <v>290</v>
      </c>
      <c r="C146" s="59" t="s">
        <v>291</v>
      </c>
      <c r="D146" s="63" t="s">
        <v>292</v>
      </c>
      <c r="E146" s="63">
        <v>13.03</v>
      </c>
      <c r="F146" s="64">
        <v>1727196.0</v>
      </c>
      <c r="G146" s="64">
        <v>6911766.0</v>
      </c>
      <c r="H146" s="65">
        <v>0.03638888888888889</v>
      </c>
      <c r="J146" s="10" t="s">
        <v>12</v>
      </c>
      <c r="K146" s="11"/>
    </row>
    <row r="147" ht="15.75" customHeight="1">
      <c r="A147" s="59">
        <v>167.0</v>
      </c>
      <c r="B147" s="59" t="s">
        <v>359</v>
      </c>
      <c r="C147" s="59" t="s">
        <v>360</v>
      </c>
      <c r="D147" s="63" t="s">
        <v>292</v>
      </c>
      <c r="E147" s="63">
        <v>8.32</v>
      </c>
      <c r="F147" s="64">
        <v>951544.0</v>
      </c>
      <c r="G147" s="64">
        <v>2719659.0</v>
      </c>
      <c r="H147" s="65">
        <v>0.056979166666666664</v>
      </c>
      <c r="J147" s="18" t="s">
        <v>468</v>
      </c>
      <c r="K147" s="19">
        <f>SUM(G146:G151)</f>
        <v>12655709</v>
      </c>
    </row>
    <row r="148" ht="15.75" customHeight="1">
      <c r="A148" s="59">
        <v>170.0</v>
      </c>
      <c r="B148" s="59" t="s">
        <v>365</v>
      </c>
      <c r="C148" s="59" t="s">
        <v>366</v>
      </c>
      <c r="D148" s="63" t="s">
        <v>292</v>
      </c>
      <c r="E148" s="63">
        <v>7.81</v>
      </c>
      <c r="F148" s="64">
        <v>1554150.0</v>
      </c>
      <c r="G148" s="64">
        <v>2287185.0</v>
      </c>
      <c r="H148" s="65">
        <v>0.06070601851851852</v>
      </c>
      <c r="J148" s="20" t="s">
        <v>469</v>
      </c>
      <c r="K148" s="21">
        <f>SUM(F146:F151)</f>
        <v>4643478</v>
      </c>
    </row>
    <row r="149" ht="15.75" customHeight="1">
      <c r="A149" s="59">
        <v>179.0</v>
      </c>
      <c r="B149" s="59" t="s">
        <v>383</v>
      </c>
      <c r="C149" s="59" t="s">
        <v>384</v>
      </c>
      <c r="D149" s="63" t="s">
        <v>292</v>
      </c>
      <c r="E149" s="63">
        <v>6.27</v>
      </c>
      <c r="F149" s="64">
        <v>391865.0</v>
      </c>
      <c r="G149" s="64">
        <v>660425.0</v>
      </c>
      <c r="H149" s="65">
        <v>0.07561342592592593</v>
      </c>
      <c r="J149" s="18" t="s">
        <v>470</v>
      </c>
      <c r="K149" s="22">
        <f>AVERAGE(E146:E151)</f>
        <v>7.446666667</v>
      </c>
    </row>
    <row r="150" ht="15.75" customHeight="1">
      <c r="A150" s="59">
        <v>183.0</v>
      </c>
      <c r="B150" s="59" t="s">
        <v>391</v>
      </c>
      <c r="C150" s="59" t="s">
        <v>392</v>
      </c>
      <c r="D150" s="63" t="s">
        <v>292</v>
      </c>
      <c r="E150" s="63">
        <v>5.27</v>
      </c>
      <c r="F150" s="64">
        <v>16278.0</v>
      </c>
      <c r="G150" s="64">
        <v>70214.0</v>
      </c>
      <c r="H150" s="65">
        <v>0.0899537037037037</v>
      </c>
      <c r="J150" s="20" t="s">
        <v>471</v>
      </c>
      <c r="K150" s="42">
        <f>AVERAGE(H146:H151)</f>
        <v>0.073125</v>
      </c>
    </row>
    <row r="151" ht="15.75" customHeight="1">
      <c r="A151" s="61">
        <v>191.0</v>
      </c>
      <c r="B151" s="61" t="s">
        <v>407</v>
      </c>
      <c r="C151" s="61" t="s">
        <v>408</v>
      </c>
      <c r="D151" s="66" t="s">
        <v>292</v>
      </c>
      <c r="E151" s="66">
        <v>3.98</v>
      </c>
      <c r="F151" s="67">
        <v>2445.0</v>
      </c>
      <c r="G151" s="67">
        <v>6460.0</v>
      </c>
      <c r="H151" s="68">
        <v>0.1191087962962963</v>
      </c>
    </row>
    <row r="152" ht="15.75" customHeight="1"/>
    <row r="153" ht="15.75" customHeight="1"/>
    <row r="154" ht="15.75" customHeight="1">
      <c r="A154" s="69" t="s">
        <v>38</v>
      </c>
      <c r="E154" s="70"/>
      <c r="F154" s="70"/>
      <c r="G154" s="70"/>
      <c r="H154" s="70"/>
    </row>
    <row r="155" ht="15.75" customHeight="1">
      <c r="A155" s="71"/>
      <c r="B155" s="71"/>
      <c r="C155" s="71"/>
      <c r="D155" s="71"/>
      <c r="E155" s="71"/>
      <c r="F155" s="71"/>
      <c r="G155" s="71"/>
      <c r="H155" s="71"/>
    </row>
    <row r="156" ht="104.25" customHeight="1">
      <c r="A156" s="32" t="s">
        <v>0</v>
      </c>
      <c r="B156" s="33" t="s">
        <v>1</v>
      </c>
      <c r="C156" s="34" t="s">
        <v>2</v>
      </c>
      <c r="D156" s="33" t="s">
        <v>3</v>
      </c>
      <c r="E156" s="35" t="s">
        <v>4</v>
      </c>
      <c r="F156" s="36" t="s">
        <v>5</v>
      </c>
      <c r="G156" s="35" t="s">
        <v>6</v>
      </c>
      <c r="H156" s="35" t="s">
        <v>7</v>
      </c>
      <c r="J156" s="31" t="s">
        <v>494</v>
      </c>
    </row>
    <row r="157" ht="15.75" customHeight="1">
      <c r="A157" s="59">
        <v>11.0</v>
      </c>
      <c r="B157" s="59" t="s">
        <v>36</v>
      </c>
      <c r="C157" s="59" t="s">
        <v>37</v>
      </c>
      <c r="D157" s="63" t="s">
        <v>38</v>
      </c>
      <c r="E157" s="63">
        <v>118.01</v>
      </c>
      <c r="F157" s="64">
        <v>5.8196261E7</v>
      </c>
      <c r="G157" s="64">
        <v>2.89747429E8</v>
      </c>
      <c r="H157" s="65">
        <v>0.004016203703703704</v>
      </c>
      <c r="J157" s="10" t="s">
        <v>12</v>
      </c>
      <c r="K157" s="11"/>
    </row>
    <row r="158" ht="15.75" customHeight="1">
      <c r="A158" s="59">
        <v>17.0</v>
      </c>
      <c r="B158" s="59" t="s">
        <v>50</v>
      </c>
      <c r="C158" s="59" t="s">
        <v>51</v>
      </c>
      <c r="D158" s="63" t="s">
        <v>38</v>
      </c>
      <c r="E158" s="63">
        <v>106.8</v>
      </c>
      <c r="F158" s="64">
        <v>6236128.0</v>
      </c>
      <c r="G158" s="64">
        <v>2.4947157E7</v>
      </c>
      <c r="H158" s="65">
        <v>0.0044444444444444444</v>
      </c>
      <c r="J158" s="18" t="s">
        <v>468</v>
      </c>
      <c r="K158" s="19">
        <f>SUM(G157:G161)</f>
        <v>314741838</v>
      </c>
    </row>
    <row r="159" ht="15.75" customHeight="1">
      <c r="A159" s="59">
        <v>23.0</v>
      </c>
      <c r="B159" s="59" t="s">
        <v>64</v>
      </c>
      <c r="C159" s="59" t="s">
        <v>65</v>
      </c>
      <c r="D159" s="63" t="s">
        <v>38</v>
      </c>
      <c r="E159" s="63">
        <v>91.96</v>
      </c>
      <c r="F159" s="64">
        <v>883.0</v>
      </c>
      <c r="G159" s="64">
        <v>38039.0</v>
      </c>
      <c r="H159" s="65">
        <v>0.005150462962962963</v>
      </c>
      <c r="J159" s="20" t="s">
        <v>469</v>
      </c>
      <c r="K159" s="21">
        <f>SUM(F157:F161)</f>
        <v>64433925</v>
      </c>
    </row>
    <row r="160" ht="15.75" customHeight="1">
      <c r="A160" s="59">
        <v>46.0</v>
      </c>
      <c r="B160" s="59" t="s">
        <v>112</v>
      </c>
      <c r="C160" s="59" t="s">
        <v>113</v>
      </c>
      <c r="D160" s="63" t="s">
        <v>38</v>
      </c>
      <c r="E160" s="63">
        <v>53.52</v>
      </c>
      <c r="F160" s="64">
        <v>233.0</v>
      </c>
      <c r="G160" s="64">
        <v>639.0</v>
      </c>
      <c r="H160" s="65">
        <v>0.008854166666666666</v>
      </c>
      <c r="J160" s="18" t="s">
        <v>470</v>
      </c>
      <c r="K160" s="22">
        <f>AVERAGE(E157:E161)</f>
        <v>83.742</v>
      </c>
    </row>
    <row r="161" ht="15.75" customHeight="1">
      <c r="A161" s="61">
        <v>51.0</v>
      </c>
      <c r="B161" s="61" t="s">
        <v>123</v>
      </c>
      <c r="C161" s="61" t="s">
        <v>124</v>
      </c>
      <c r="D161" s="66" t="s">
        <v>38</v>
      </c>
      <c r="E161" s="66">
        <v>48.42</v>
      </c>
      <c r="F161" s="67">
        <v>420.0</v>
      </c>
      <c r="G161" s="67">
        <v>8574.0</v>
      </c>
      <c r="H161" s="68">
        <v>0.009791666666666667</v>
      </c>
      <c r="J161" s="20" t="s">
        <v>471</v>
      </c>
      <c r="K161" s="42">
        <f>AVERAGE(H157:H161)</f>
        <v>0.006451388889</v>
      </c>
    </row>
    <row r="162" ht="15.75" customHeight="1"/>
    <row r="163" ht="15.75" customHeight="1"/>
    <row r="164" ht="15.75" customHeight="1">
      <c r="A164" s="69" t="s">
        <v>61</v>
      </c>
      <c r="E164" s="70"/>
      <c r="F164" s="70"/>
      <c r="G164" s="70"/>
      <c r="H164" s="70"/>
    </row>
    <row r="165" ht="15.75" customHeight="1">
      <c r="A165" s="71"/>
      <c r="B165" s="71"/>
      <c r="C165" s="71"/>
      <c r="D165" s="71"/>
      <c r="E165" s="71"/>
      <c r="F165" s="71"/>
      <c r="G165" s="71"/>
      <c r="H165" s="71"/>
    </row>
    <row r="166" ht="105.0" customHeight="1">
      <c r="A166" s="75" t="s">
        <v>0</v>
      </c>
      <c r="B166" s="33" t="s">
        <v>1</v>
      </c>
      <c r="C166" s="34" t="s">
        <v>2</v>
      </c>
      <c r="D166" s="33" t="s">
        <v>3</v>
      </c>
      <c r="E166" s="35" t="s">
        <v>4</v>
      </c>
      <c r="F166" s="36" t="s">
        <v>5</v>
      </c>
      <c r="G166" s="35" t="s">
        <v>6</v>
      </c>
      <c r="H166" s="35" t="s">
        <v>7</v>
      </c>
      <c r="J166" s="31" t="s">
        <v>495</v>
      </c>
    </row>
    <row r="167" ht="15.75" customHeight="1">
      <c r="A167" s="76">
        <v>21.0</v>
      </c>
      <c r="B167" s="77" t="s">
        <v>59</v>
      </c>
      <c r="C167" s="77" t="s">
        <v>60</v>
      </c>
      <c r="D167" s="78" t="s">
        <v>61</v>
      </c>
      <c r="E167" s="78">
        <v>94.44</v>
      </c>
      <c r="F167" s="79">
        <v>741374.0</v>
      </c>
      <c r="G167" s="79">
        <v>3936594.0</v>
      </c>
      <c r="H167" s="80">
        <f t="shared" ref="H167:H179" si="1">SUM(5120/(E167/8))/(24*60*60)</f>
        <v>0.005019844071</v>
      </c>
      <c r="J167" s="10" t="s">
        <v>12</v>
      </c>
      <c r="K167" s="11"/>
    </row>
    <row r="168" ht="15.75" customHeight="1">
      <c r="A168" s="81">
        <v>54.0</v>
      </c>
      <c r="B168" s="82" t="s">
        <v>130</v>
      </c>
      <c r="C168" s="82" t="s">
        <v>131</v>
      </c>
      <c r="D168" s="83" t="s">
        <v>61</v>
      </c>
      <c r="E168" s="83">
        <v>47.22</v>
      </c>
      <c r="F168" s="84">
        <v>6076897.0</v>
      </c>
      <c r="G168" s="84">
        <v>2.9637318E7</v>
      </c>
      <c r="H168" s="65">
        <f t="shared" si="1"/>
        <v>0.01003968814</v>
      </c>
      <c r="J168" s="18" t="s">
        <v>468</v>
      </c>
      <c r="K168" s="19">
        <f>SUM(G167:G179)</f>
        <v>33665348</v>
      </c>
    </row>
    <row r="169" ht="15.75" customHeight="1">
      <c r="A169" s="81">
        <v>75.0</v>
      </c>
      <c r="B169" s="82" t="s">
        <v>173</v>
      </c>
      <c r="C169" s="82" t="s">
        <v>174</v>
      </c>
      <c r="D169" s="83" t="s">
        <v>61</v>
      </c>
      <c r="E169" s="83">
        <v>35.94</v>
      </c>
      <c r="F169" s="84">
        <v>222.0</v>
      </c>
      <c r="G169" s="84">
        <v>547.0</v>
      </c>
      <c r="H169" s="65">
        <f t="shared" si="1"/>
        <v>0.01319070879</v>
      </c>
      <c r="J169" s="20" t="s">
        <v>469</v>
      </c>
      <c r="K169" s="21">
        <f>SUM(F167:F179)</f>
        <v>6843259</v>
      </c>
    </row>
    <row r="170" ht="15.75" customHeight="1">
      <c r="A170" s="81">
        <v>79.0</v>
      </c>
      <c r="B170" s="82" t="s">
        <v>181</v>
      </c>
      <c r="C170" s="82" t="s">
        <v>182</v>
      </c>
      <c r="D170" s="83" t="s">
        <v>61</v>
      </c>
      <c r="E170" s="83">
        <v>32.34</v>
      </c>
      <c r="F170" s="84">
        <v>5270.0</v>
      </c>
      <c r="G170" s="84">
        <v>25863.0</v>
      </c>
      <c r="H170" s="65">
        <f t="shared" si="1"/>
        <v>0.01465906228</v>
      </c>
      <c r="J170" s="18" t="s">
        <v>470</v>
      </c>
      <c r="K170" s="22">
        <f>AVERAGE(E167:E179)</f>
        <v>23.24307692</v>
      </c>
    </row>
    <row r="171" ht="15.75" customHeight="1">
      <c r="A171" s="81">
        <v>86.0</v>
      </c>
      <c r="B171" s="82" t="s">
        <v>196</v>
      </c>
      <c r="C171" s="82" t="s">
        <v>197</v>
      </c>
      <c r="D171" s="83" t="s">
        <v>61</v>
      </c>
      <c r="E171" s="83">
        <v>29.41</v>
      </c>
      <c r="F171" s="84">
        <v>2584.0</v>
      </c>
      <c r="G171" s="84">
        <v>14481.0</v>
      </c>
      <c r="H171" s="65">
        <f t="shared" si="1"/>
        <v>0.01611948569</v>
      </c>
      <c r="J171" s="20" t="s">
        <v>471</v>
      </c>
      <c r="K171" s="42">
        <f>AVERAGE(H167:H179)</f>
        <v>0.05052728572</v>
      </c>
    </row>
    <row r="172" ht="15.75" customHeight="1">
      <c r="A172" s="81">
        <v>116.0</v>
      </c>
      <c r="B172" s="82" t="s">
        <v>256</v>
      </c>
      <c r="C172" s="82" t="s">
        <v>257</v>
      </c>
      <c r="D172" s="83" t="s">
        <v>61</v>
      </c>
      <c r="E172" s="83">
        <v>16.52</v>
      </c>
      <c r="F172" s="84">
        <v>151.0</v>
      </c>
      <c r="G172" s="84">
        <v>2478.0</v>
      </c>
      <c r="H172" s="65">
        <f t="shared" si="1"/>
        <v>0.02869697785</v>
      </c>
    </row>
    <row r="173" ht="15.75" customHeight="1">
      <c r="A173" s="81">
        <v>151.0</v>
      </c>
      <c r="B173" s="82" t="s">
        <v>327</v>
      </c>
      <c r="C173" s="82" t="s">
        <v>328</v>
      </c>
      <c r="D173" s="83" t="s">
        <v>61</v>
      </c>
      <c r="E173" s="83">
        <v>10.14</v>
      </c>
      <c r="F173" s="84">
        <v>1211.0</v>
      </c>
      <c r="G173" s="84">
        <v>5393.0</v>
      </c>
      <c r="H173" s="65">
        <f t="shared" si="1"/>
        <v>0.04675286727</v>
      </c>
    </row>
    <row r="174" ht="15.75" customHeight="1">
      <c r="A174" s="81">
        <v>163.0</v>
      </c>
      <c r="B174" s="82" t="s">
        <v>351</v>
      </c>
      <c r="C174" s="82" t="s">
        <v>352</v>
      </c>
      <c r="D174" s="83" t="s">
        <v>61</v>
      </c>
      <c r="E174" s="83">
        <v>8.72</v>
      </c>
      <c r="F174" s="84">
        <v>13876.0</v>
      </c>
      <c r="G174" s="84">
        <v>35125.0</v>
      </c>
      <c r="H174" s="65">
        <f t="shared" si="1"/>
        <v>0.0543662929</v>
      </c>
    </row>
    <row r="175" ht="15.75" customHeight="1">
      <c r="A175" s="81">
        <v>171.0</v>
      </c>
      <c r="B175" s="82" t="s">
        <v>367</v>
      </c>
      <c r="C175" s="82" t="s">
        <v>368</v>
      </c>
      <c r="D175" s="83" t="s">
        <v>61</v>
      </c>
      <c r="E175" s="83">
        <v>7.55</v>
      </c>
      <c r="F175" s="84">
        <v>485.0</v>
      </c>
      <c r="G175" s="84">
        <v>2534.0</v>
      </c>
      <c r="H175" s="65">
        <f t="shared" si="1"/>
        <v>0.06279126809</v>
      </c>
    </row>
    <row r="176" ht="15.75" customHeight="1">
      <c r="A176" s="81">
        <v>177.0</v>
      </c>
      <c r="B176" s="82" t="s">
        <v>379</v>
      </c>
      <c r="C176" s="82" t="s">
        <v>380</v>
      </c>
      <c r="D176" s="83" t="s">
        <v>61</v>
      </c>
      <c r="E176" s="83">
        <v>6.53</v>
      </c>
      <c r="F176" s="84">
        <v>159.0</v>
      </c>
      <c r="G176" s="84">
        <v>854.0</v>
      </c>
      <c r="H176" s="65">
        <f t="shared" si="1"/>
        <v>0.07259939879</v>
      </c>
    </row>
    <row r="177" ht="15.75" customHeight="1">
      <c r="A177" s="81">
        <v>181.0</v>
      </c>
      <c r="B177" s="82" t="s">
        <v>387</v>
      </c>
      <c r="C177" s="82" t="s">
        <v>388</v>
      </c>
      <c r="D177" s="83" t="s">
        <v>61</v>
      </c>
      <c r="E177" s="83">
        <v>5.76</v>
      </c>
      <c r="F177" s="84">
        <v>631.0</v>
      </c>
      <c r="G177" s="84">
        <v>2529.0</v>
      </c>
      <c r="H177" s="65">
        <f t="shared" si="1"/>
        <v>0.08230452675</v>
      </c>
    </row>
    <row r="178" ht="15.75" customHeight="1">
      <c r="A178" s="81">
        <v>192.0</v>
      </c>
      <c r="B178" s="82" t="s">
        <v>409</v>
      </c>
      <c r="C178" s="82" t="s">
        <v>410</v>
      </c>
      <c r="D178" s="83" t="s">
        <v>61</v>
      </c>
      <c r="E178" s="83">
        <v>3.96</v>
      </c>
      <c r="F178" s="84">
        <v>256.0</v>
      </c>
      <c r="G178" s="84">
        <v>1270.0</v>
      </c>
      <c r="H178" s="65">
        <f t="shared" si="1"/>
        <v>0.1197156753</v>
      </c>
    </row>
    <row r="179" ht="15.75" customHeight="1">
      <c r="A179" s="85">
        <v>198.0</v>
      </c>
      <c r="B179" s="86" t="s">
        <v>421</v>
      </c>
      <c r="C179" s="86" t="s">
        <v>422</v>
      </c>
      <c r="D179" s="85" t="s">
        <v>61</v>
      </c>
      <c r="E179" s="87">
        <v>3.63</v>
      </c>
      <c r="F179" s="88">
        <v>143.0</v>
      </c>
      <c r="G179" s="88">
        <v>362.0</v>
      </c>
      <c r="H179" s="68">
        <f t="shared" si="1"/>
        <v>0.1305989185</v>
      </c>
    </row>
    <row r="180" ht="15.75" customHeight="1">
      <c r="A180" s="69"/>
      <c r="B180" s="69"/>
      <c r="C180" s="69"/>
      <c r="D180" s="69"/>
      <c r="E180" s="70"/>
      <c r="F180" s="70"/>
      <c r="G180" s="70"/>
      <c r="H180" s="70"/>
    </row>
    <row r="181" ht="15.75" customHeight="1">
      <c r="A181" s="69"/>
      <c r="B181" s="69"/>
      <c r="C181" s="69"/>
      <c r="D181" s="69"/>
      <c r="E181" s="70"/>
      <c r="F181" s="70"/>
      <c r="G181" s="70"/>
      <c r="H181" s="70"/>
    </row>
    <row r="182" ht="15.75" customHeight="1">
      <c r="A182" s="69" t="s">
        <v>75</v>
      </c>
      <c r="E182" s="70"/>
      <c r="F182" s="70"/>
      <c r="G182" s="70"/>
      <c r="H182" s="70"/>
    </row>
    <row r="183" ht="15.75" customHeight="1">
      <c r="A183" s="71"/>
      <c r="B183" s="71"/>
      <c r="C183" s="71"/>
      <c r="D183" s="71"/>
      <c r="E183" s="71"/>
      <c r="F183" s="71"/>
      <c r="G183" s="71"/>
      <c r="H183" s="71"/>
    </row>
    <row r="184" ht="106.5" customHeight="1">
      <c r="A184" s="32" t="s">
        <v>0</v>
      </c>
      <c r="B184" s="33" t="s">
        <v>1</v>
      </c>
      <c r="C184" s="34" t="s">
        <v>2</v>
      </c>
      <c r="D184" s="33" t="s">
        <v>3</v>
      </c>
      <c r="E184" s="35" t="s">
        <v>4</v>
      </c>
      <c r="F184" s="36" t="s">
        <v>5</v>
      </c>
      <c r="G184" s="35" t="s">
        <v>6</v>
      </c>
      <c r="H184" s="35" t="s">
        <v>7</v>
      </c>
      <c r="J184" s="31" t="s">
        <v>496</v>
      </c>
    </row>
    <row r="185" ht="15.75" customHeight="1">
      <c r="A185" s="59">
        <v>27.0</v>
      </c>
      <c r="B185" s="59" t="s">
        <v>73</v>
      </c>
      <c r="C185" s="59" t="s">
        <v>74</v>
      </c>
      <c r="D185" s="63" t="s">
        <v>75</v>
      </c>
      <c r="E185" s="63">
        <v>89.18</v>
      </c>
      <c r="F185" s="64">
        <v>502844.0</v>
      </c>
      <c r="G185" s="64">
        <v>1570406.0</v>
      </c>
      <c r="H185" s="65">
        <v>0.0053125</v>
      </c>
      <c r="J185" s="10" t="s">
        <v>12</v>
      </c>
      <c r="K185" s="11"/>
    </row>
    <row r="186" ht="15.75" customHeight="1">
      <c r="A186" s="59">
        <v>42.0</v>
      </c>
      <c r="B186" s="59" t="s">
        <v>104</v>
      </c>
      <c r="C186" s="59" t="s">
        <v>105</v>
      </c>
      <c r="D186" s="63" t="s">
        <v>75</v>
      </c>
      <c r="E186" s="63">
        <v>59.29</v>
      </c>
      <c r="F186" s="64">
        <v>47225.0</v>
      </c>
      <c r="G186" s="64">
        <v>72199.0</v>
      </c>
      <c r="H186" s="65">
        <v>0.007997685185185186</v>
      </c>
      <c r="J186" s="18" t="s">
        <v>468</v>
      </c>
      <c r="K186" s="19">
        <f>SUM(G185:G197)</f>
        <v>105367477</v>
      </c>
    </row>
    <row r="187" ht="15.75" customHeight="1">
      <c r="A187" s="59">
        <v>45.0</v>
      </c>
      <c r="B187" s="59" t="s">
        <v>110</v>
      </c>
      <c r="C187" s="59" t="s">
        <v>111</v>
      </c>
      <c r="D187" s="63" t="s">
        <v>75</v>
      </c>
      <c r="E187" s="63">
        <v>53.89</v>
      </c>
      <c r="F187" s="64">
        <v>2.5344764E7</v>
      </c>
      <c r="G187" s="64">
        <v>8.3031391E7</v>
      </c>
      <c r="H187" s="65">
        <v>0.008796296296296297</v>
      </c>
      <c r="J187" s="20" t="s">
        <v>469</v>
      </c>
      <c r="K187" s="21">
        <f>SUM(F185:F197)</f>
        <v>29113411</v>
      </c>
    </row>
    <row r="188" ht="15.75" customHeight="1">
      <c r="A188" s="59">
        <v>78.0</v>
      </c>
      <c r="B188" s="59" t="s">
        <v>179</v>
      </c>
      <c r="C188" s="59" t="s">
        <v>180</v>
      </c>
      <c r="D188" s="63" t="s">
        <v>75</v>
      </c>
      <c r="E188" s="63">
        <v>32.41</v>
      </c>
      <c r="F188" s="64">
        <v>1186833.0</v>
      </c>
      <c r="G188" s="64">
        <v>4804416.0</v>
      </c>
      <c r="H188" s="65">
        <v>0.01462962962962963</v>
      </c>
      <c r="J188" s="18" t="s">
        <v>470</v>
      </c>
      <c r="K188" s="22">
        <f>AVERAGE(E185:E197)</f>
        <v>29.23692308</v>
      </c>
    </row>
    <row r="189" ht="15.75" customHeight="1">
      <c r="A189" s="59">
        <v>80.0</v>
      </c>
      <c r="B189" s="59" t="s">
        <v>183</v>
      </c>
      <c r="C189" s="59" t="s">
        <v>184</v>
      </c>
      <c r="D189" s="63" t="s">
        <v>75</v>
      </c>
      <c r="E189" s="63">
        <v>32.0</v>
      </c>
      <c r="F189" s="64">
        <v>473503.0</v>
      </c>
      <c r="G189" s="64">
        <v>2885988.0</v>
      </c>
      <c r="H189" s="65">
        <v>0.014814814814814815</v>
      </c>
      <c r="J189" s="20" t="s">
        <v>471</v>
      </c>
      <c r="K189" s="42">
        <f>AVERAGE(H185:H197)</f>
        <v>0.03025997151</v>
      </c>
    </row>
    <row r="190" ht="15.75" customHeight="1">
      <c r="A190" s="59">
        <v>94.0</v>
      </c>
      <c r="B190" s="59" t="s">
        <v>212</v>
      </c>
      <c r="C190" s="59" t="s">
        <v>213</v>
      </c>
      <c r="D190" s="63" t="s">
        <v>75</v>
      </c>
      <c r="E190" s="63">
        <v>25.27</v>
      </c>
      <c r="F190" s="64">
        <v>35732.0</v>
      </c>
      <c r="G190" s="64">
        <v>96374.0</v>
      </c>
      <c r="H190" s="65">
        <v>0.018761574074074073</v>
      </c>
    </row>
    <row r="191" ht="15.75" customHeight="1">
      <c r="A191" s="59">
        <v>107.0</v>
      </c>
      <c r="B191" s="59" t="s">
        <v>238</v>
      </c>
      <c r="C191" s="59" t="s">
        <v>239</v>
      </c>
      <c r="D191" s="63" t="s">
        <v>75</v>
      </c>
      <c r="E191" s="63">
        <v>20.34</v>
      </c>
      <c r="F191" s="64">
        <v>946719.0</v>
      </c>
      <c r="G191" s="64">
        <v>1.0384587E7</v>
      </c>
      <c r="H191" s="65">
        <v>0.023310185185185184</v>
      </c>
    </row>
    <row r="192" ht="15.75" customHeight="1">
      <c r="A192" s="59">
        <v>125.0</v>
      </c>
      <c r="B192" s="59" t="s">
        <v>274</v>
      </c>
      <c r="C192" s="59" t="s">
        <v>275</v>
      </c>
      <c r="D192" s="63" t="s">
        <v>75</v>
      </c>
      <c r="E192" s="63">
        <v>14.81</v>
      </c>
      <c r="F192" s="64">
        <v>4845.0</v>
      </c>
      <c r="G192" s="64">
        <v>15573.0</v>
      </c>
      <c r="H192" s="65">
        <v>0.03201388888888889</v>
      </c>
    </row>
    <row r="193" ht="15.75" customHeight="1">
      <c r="A193" s="59">
        <v>126.0</v>
      </c>
      <c r="B193" s="59" t="s">
        <v>276</v>
      </c>
      <c r="C193" s="59" t="s">
        <v>277</v>
      </c>
      <c r="D193" s="63" t="s">
        <v>75</v>
      </c>
      <c r="E193" s="63">
        <v>14.81</v>
      </c>
      <c r="F193" s="64">
        <v>5869.0</v>
      </c>
      <c r="G193" s="64">
        <v>31703.0</v>
      </c>
      <c r="H193" s="65">
        <v>0.03201388888888889</v>
      </c>
    </row>
    <row r="194" ht="15.75" customHeight="1">
      <c r="A194" s="59">
        <v>128.0</v>
      </c>
      <c r="B194" s="59" t="s">
        <v>280</v>
      </c>
      <c r="C194" s="59" t="s">
        <v>281</v>
      </c>
      <c r="D194" s="63" t="s">
        <v>75</v>
      </c>
      <c r="E194" s="63">
        <v>13.47</v>
      </c>
      <c r="F194" s="64">
        <v>160765.0</v>
      </c>
      <c r="G194" s="64">
        <v>1035034.0</v>
      </c>
      <c r="H194" s="65">
        <v>0.03519675925925926</v>
      </c>
    </row>
    <row r="195" ht="15.75" customHeight="1">
      <c r="A195" s="59">
        <v>147.0</v>
      </c>
      <c r="B195" s="59" t="s">
        <v>319</v>
      </c>
      <c r="C195" s="59" t="s">
        <v>320</v>
      </c>
      <c r="D195" s="63" t="s">
        <v>75</v>
      </c>
      <c r="E195" s="63">
        <v>10.66</v>
      </c>
      <c r="F195" s="64">
        <v>66041.0</v>
      </c>
      <c r="G195" s="64">
        <v>419109.0</v>
      </c>
      <c r="H195" s="65">
        <v>0.04446759259259259</v>
      </c>
    </row>
    <row r="196" ht="15.75" customHeight="1">
      <c r="A196" s="59">
        <v>158.0</v>
      </c>
      <c r="B196" s="59" t="s">
        <v>341</v>
      </c>
      <c r="C196" s="59" t="s">
        <v>342</v>
      </c>
      <c r="D196" s="63" t="s">
        <v>75</v>
      </c>
      <c r="E196" s="63">
        <v>9.48</v>
      </c>
      <c r="F196" s="64">
        <v>2763.0</v>
      </c>
      <c r="G196" s="64">
        <v>11124.0</v>
      </c>
      <c r="H196" s="65">
        <v>0.050011574074074076</v>
      </c>
    </row>
    <row r="197" ht="15.75" customHeight="1">
      <c r="A197" s="61">
        <v>187.0</v>
      </c>
      <c r="B197" s="61" t="s">
        <v>399</v>
      </c>
      <c r="C197" s="61" t="s">
        <v>400</v>
      </c>
      <c r="D197" s="66" t="s">
        <v>75</v>
      </c>
      <c r="E197" s="66">
        <v>4.47</v>
      </c>
      <c r="F197" s="67">
        <v>335508.0</v>
      </c>
      <c r="G197" s="67">
        <v>1009573.0</v>
      </c>
      <c r="H197" s="68">
        <v>0.10605324074074074</v>
      </c>
    </row>
    <row r="198" ht="15.75" customHeight="1"/>
    <row r="199" ht="15.75" customHeight="1"/>
    <row r="200" ht="15.75" customHeight="1">
      <c r="A200" s="69" t="s">
        <v>118</v>
      </c>
      <c r="E200" s="70"/>
      <c r="F200" s="70"/>
      <c r="G200" s="70"/>
      <c r="H200" s="70"/>
    </row>
    <row r="201" ht="15.75" customHeight="1">
      <c r="A201" s="71"/>
      <c r="B201" s="71"/>
      <c r="C201" s="71"/>
      <c r="D201" s="71"/>
      <c r="E201" s="71"/>
      <c r="F201" s="71"/>
      <c r="G201" s="71"/>
      <c r="H201" s="71"/>
    </row>
    <row r="202" ht="106.5" customHeight="1">
      <c r="A202" s="32" t="s">
        <v>0</v>
      </c>
      <c r="B202" s="33" t="s">
        <v>1</v>
      </c>
      <c r="C202" s="34" t="s">
        <v>2</v>
      </c>
      <c r="D202" s="33" t="s">
        <v>3</v>
      </c>
      <c r="E202" s="35" t="s">
        <v>4</v>
      </c>
      <c r="F202" s="36" t="s">
        <v>5</v>
      </c>
      <c r="G202" s="35" t="s">
        <v>6</v>
      </c>
      <c r="H202" s="35" t="s">
        <v>7</v>
      </c>
      <c r="J202" s="31" t="s">
        <v>497</v>
      </c>
    </row>
    <row r="203" ht="15.75" customHeight="1">
      <c r="A203" s="59">
        <v>48.0</v>
      </c>
      <c r="B203" s="59" t="s">
        <v>116</v>
      </c>
      <c r="C203" s="59" t="s">
        <v>117</v>
      </c>
      <c r="D203" s="63" t="s">
        <v>118</v>
      </c>
      <c r="E203" s="63">
        <v>52.17</v>
      </c>
      <c r="F203" s="64">
        <v>2555.0</v>
      </c>
      <c r="G203" s="64">
        <v>14964.0</v>
      </c>
      <c r="H203" s="65">
        <v>0.009085648148148148</v>
      </c>
      <c r="J203" s="10" t="s">
        <v>12</v>
      </c>
      <c r="K203" s="11"/>
    </row>
    <row r="204" ht="15.75" customHeight="1">
      <c r="A204" s="59">
        <v>74.0</v>
      </c>
      <c r="B204" s="59" t="s">
        <v>171</v>
      </c>
      <c r="C204" s="59" t="s">
        <v>172</v>
      </c>
      <c r="D204" s="63" t="s">
        <v>118</v>
      </c>
      <c r="E204" s="63">
        <v>37.44</v>
      </c>
      <c r="F204" s="64">
        <v>12645.0</v>
      </c>
      <c r="G204" s="64">
        <v>39480.0</v>
      </c>
      <c r="H204" s="65">
        <v>0.012662037037037038</v>
      </c>
      <c r="J204" s="18" t="s">
        <v>468</v>
      </c>
      <c r="K204" s="19">
        <f>SUM(G203:G250)</f>
        <v>28097308</v>
      </c>
    </row>
    <row r="205" ht="15.75" customHeight="1">
      <c r="A205" s="59">
        <v>88.0</v>
      </c>
      <c r="B205" s="59" t="s">
        <v>200</v>
      </c>
      <c r="C205" s="59" t="s">
        <v>201</v>
      </c>
      <c r="D205" s="63" t="s">
        <v>118</v>
      </c>
      <c r="E205" s="63">
        <v>28.62</v>
      </c>
      <c r="F205" s="64">
        <v>1937740.0</v>
      </c>
      <c r="G205" s="64">
        <v>1.8220409E7</v>
      </c>
      <c r="H205" s="65">
        <v>0.0165625</v>
      </c>
      <c r="J205" s="20" t="s">
        <v>469</v>
      </c>
      <c r="K205" s="21">
        <f>SUM(F203:F250)</f>
        <v>2829724</v>
      </c>
    </row>
    <row r="206" ht="15.75" customHeight="1">
      <c r="A206" s="59">
        <v>109.0</v>
      </c>
      <c r="B206" s="59" t="s">
        <v>242</v>
      </c>
      <c r="C206" s="59" t="s">
        <v>243</v>
      </c>
      <c r="D206" s="63" t="s">
        <v>118</v>
      </c>
      <c r="E206" s="63">
        <v>19.29</v>
      </c>
      <c r="F206" s="64">
        <v>33811.0</v>
      </c>
      <c r="G206" s="64">
        <v>200207.0</v>
      </c>
      <c r="H206" s="65">
        <v>0.02457175925925926</v>
      </c>
      <c r="J206" s="18" t="s">
        <v>470</v>
      </c>
      <c r="K206" s="22">
        <f>AVERAGE(E203:E250)</f>
        <v>8.879375</v>
      </c>
    </row>
    <row r="207" ht="15.75" customHeight="1">
      <c r="A207" s="59">
        <v>122.0</v>
      </c>
      <c r="B207" s="59" t="s">
        <v>268</v>
      </c>
      <c r="C207" s="59" t="s">
        <v>269</v>
      </c>
      <c r="D207" s="63" t="s">
        <v>118</v>
      </c>
      <c r="E207" s="63">
        <v>15.37</v>
      </c>
      <c r="F207" s="64">
        <v>114652.0</v>
      </c>
      <c r="G207" s="64">
        <v>1120626.0</v>
      </c>
      <c r="H207" s="65">
        <v>0.030844907407407408</v>
      </c>
      <c r="J207" s="20" t="s">
        <v>471</v>
      </c>
      <c r="K207" s="42">
        <f>AVERAGE(H203:H250)</f>
        <v>0.107505787</v>
      </c>
    </row>
    <row r="208" ht="15.75" customHeight="1">
      <c r="A208" s="59">
        <v>124.0</v>
      </c>
      <c r="B208" s="59" t="s">
        <v>272</v>
      </c>
      <c r="C208" s="59" t="s">
        <v>273</v>
      </c>
      <c r="D208" s="63" t="s">
        <v>118</v>
      </c>
      <c r="E208" s="63">
        <v>14.89</v>
      </c>
      <c r="F208" s="64">
        <v>1021.0</v>
      </c>
      <c r="G208" s="64">
        <v>3207.0</v>
      </c>
      <c r="H208" s="65">
        <v>0.03184027777777778</v>
      </c>
    </row>
    <row r="209" ht="15.75" customHeight="1">
      <c r="A209" s="59">
        <v>130.0</v>
      </c>
      <c r="B209" s="59" t="s">
        <v>284</v>
      </c>
      <c r="C209" s="59" t="s">
        <v>285</v>
      </c>
      <c r="D209" s="63" t="s">
        <v>118</v>
      </c>
      <c r="E209" s="63">
        <v>13.44</v>
      </c>
      <c r="F209" s="64">
        <v>9827.0</v>
      </c>
      <c r="G209" s="64">
        <v>64001.0</v>
      </c>
      <c r="H209" s="65">
        <v>0.035277777777777776</v>
      </c>
    </row>
    <row r="210" ht="15.75" customHeight="1">
      <c r="A210" s="59">
        <v>131.0</v>
      </c>
      <c r="B210" s="59" t="s">
        <v>286</v>
      </c>
      <c r="C210" s="59" t="s">
        <v>287</v>
      </c>
      <c r="D210" s="63" t="s">
        <v>118</v>
      </c>
      <c r="E210" s="63">
        <v>13.43</v>
      </c>
      <c r="F210" s="64">
        <v>2600.0</v>
      </c>
      <c r="G210" s="64">
        <v>33689.0</v>
      </c>
      <c r="H210" s="65">
        <v>0.03530092592592592</v>
      </c>
    </row>
    <row r="211" ht="15.75" customHeight="1">
      <c r="A211" s="59">
        <v>137.0</v>
      </c>
      <c r="B211" s="59" t="s">
        <v>299</v>
      </c>
      <c r="C211" s="59" t="s">
        <v>300</v>
      </c>
      <c r="D211" s="63" t="s">
        <v>118</v>
      </c>
      <c r="E211" s="63">
        <v>12.42</v>
      </c>
      <c r="F211" s="64">
        <v>426705.0</v>
      </c>
      <c r="G211" s="64">
        <v>6432698.0</v>
      </c>
      <c r="H211" s="65">
        <v>0.03817129629629629</v>
      </c>
    </row>
    <row r="212" ht="15.75" customHeight="1">
      <c r="A212" s="59">
        <v>142.0</v>
      </c>
      <c r="B212" s="59" t="s">
        <v>309</v>
      </c>
      <c r="C212" s="59" t="s">
        <v>310</v>
      </c>
      <c r="D212" s="63" t="s">
        <v>118</v>
      </c>
      <c r="E212" s="63">
        <v>11.24</v>
      </c>
      <c r="F212" s="64">
        <v>33811.0</v>
      </c>
      <c r="G212" s="64">
        <v>354055.0</v>
      </c>
      <c r="H212" s="65">
        <v>0.04217592592592593</v>
      </c>
    </row>
    <row r="213" ht="15.75" customHeight="1">
      <c r="A213" s="59">
        <v>144.0</v>
      </c>
      <c r="B213" s="59" t="s">
        <v>313</v>
      </c>
      <c r="C213" s="59" t="s">
        <v>314</v>
      </c>
      <c r="D213" s="63" t="s">
        <v>118</v>
      </c>
      <c r="E213" s="63">
        <v>11.01</v>
      </c>
      <c r="F213" s="64">
        <v>42487.0</v>
      </c>
      <c r="G213" s="64">
        <v>526388.0</v>
      </c>
      <c r="H213" s="65">
        <v>0.043055555555555555</v>
      </c>
    </row>
    <row r="214" ht="15.75" customHeight="1">
      <c r="A214" s="59">
        <v>146.0</v>
      </c>
      <c r="B214" s="59" t="s">
        <v>317</v>
      </c>
      <c r="C214" s="59" t="s">
        <v>318</v>
      </c>
      <c r="D214" s="63" t="s">
        <v>118</v>
      </c>
      <c r="E214" s="63">
        <v>10.68</v>
      </c>
      <c r="F214" s="64">
        <v>346.0</v>
      </c>
      <c r="G214" s="64">
        <v>615.0</v>
      </c>
      <c r="H214" s="65">
        <v>0.04438657407407407</v>
      </c>
    </row>
    <row r="215" ht="15.75" customHeight="1">
      <c r="A215" s="59">
        <v>148.0</v>
      </c>
      <c r="B215" s="59" t="s">
        <v>321</v>
      </c>
      <c r="C215" s="59" t="s">
        <v>322</v>
      </c>
      <c r="D215" s="63" t="s">
        <v>118</v>
      </c>
      <c r="E215" s="63">
        <v>10.52</v>
      </c>
      <c r="F215" s="64">
        <v>35697.0</v>
      </c>
      <c r="G215" s="64">
        <v>304217.0</v>
      </c>
      <c r="H215" s="65">
        <v>0.04506944444444445</v>
      </c>
    </row>
    <row r="216" ht="15.75" customHeight="1">
      <c r="A216" s="59">
        <v>150.0</v>
      </c>
      <c r="B216" s="59" t="s">
        <v>325</v>
      </c>
      <c r="C216" s="59" t="s">
        <v>326</v>
      </c>
      <c r="D216" s="63" t="s">
        <v>118</v>
      </c>
      <c r="E216" s="63">
        <v>10.14</v>
      </c>
      <c r="F216" s="64">
        <v>5655.0</v>
      </c>
      <c r="G216" s="64">
        <v>17189.0</v>
      </c>
      <c r="H216" s="65">
        <v>0.046747685185185184</v>
      </c>
    </row>
    <row r="217" ht="15.75" customHeight="1">
      <c r="A217" s="59">
        <v>159.0</v>
      </c>
      <c r="B217" s="59" t="s">
        <v>343</v>
      </c>
      <c r="C217" s="59" t="s">
        <v>344</v>
      </c>
      <c r="D217" s="63" t="s">
        <v>118</v>
      </c>
      <c r="E217" s="63">
        <v>9.36</v>
      </c>
      <c r="F217" s="64">
        <v>1906.0</v>
      </c>
      <c r="G217" s="64">
        <v>20252.0</v>
      </c>
      <c r="H217" s="65">
        <v>0.05064814814814815</v>
      </c>
    </row>
    <row r="218" ht="15.75" customHeight="1">
      <c r="A218" s="59">
        <v>160.0</v>
      </c>
      <c r="B218" s="59" t="s">
        <v>345</v>
      </c>
      <c r="C218" s="59" t="s">
        <v>346</v>
      </c>
      <c r="D218" s="63" t="s">
        <v>118</v>
      </c>
      <c r="E218" s="63">
        <v>9.28</v>
      </c>
      <c r="F218" s="64">
        <v>4092.0</v>
      </c>
      <c r="G218" s="64">
        <v>13667.0</v>
      </c>
      <c r="H218" s="65">
        <v>0.05108796296296296</v>
      </c>
    </row>
    <row r="219" ht="15.75" customHeight="1">
      <c r="A219" s="59">
        <v>161.0</v>
      </c>
      <c r="B219" s="59" t="s">
        <v>347</v>
      </c>
      <c r="C219" s="59" t="s">
        <v>348</v>
      </c>
      <c r="D219" s="63" t="s">
        <v>118</v>
      </c>
      <c r="E219" s="63">
        <v>9.08</v>
      </c>
      <c r="F219" s="64">
        <v>1607.0</v>
      </c>
      <c r="G219" s="64">
        <v>3146.0</v>
      </c>
      <c r="H219" s="65">
        <v>0.052210648148148145</v>
      </c>
    </row>
    <row r="220" ht="15.75" customHeight="1">
      <c r="A220" s="59">
        <v>162.0</v>
      </c>
      <c r="B220" s="59" t="s">
        <v>349</v>
      </c>
      <c r="C220" s="59" t="s">
        <v>350</v>
      </c>
      <c r="D220" s="63" t="s">
        <v>118</v>
      </c>
      <c r="E220" s="63">
        <v>8.94</v>
      </c>
      <c r="F220" s="64">
        <v>6059.0</v>
      </c>
      <c r="G220" s="64">
        <v>21849.0</v>
      </c>
      <c r="H220" s="65">
        <v>0.05303240740740741</v>
      </c>
    </row>
    <row r="221" ht="15.75" customHeight="1">
      <c r="A221" s="59">
        <v>164.0</v>
      </c>
      <c r="B221" s="59" t="s">
        <v>353</v>
      </c>
      <c r="C221" s="59" t="s">
        <v>354</v>
      </c>
      <c r="D221" s="63" t="s">
        <v>118</v>
      </c>
      <c r="E221" s="63">
        <v>8.48</v>
      </c>
      <c r="F221" s="64">
        <v>923.0</v>
      </c>
      <c r="G221" s="64">
        <v>5526.0</v>
      </c>
      <c r="H221" s="65">
        <v>0.05590277777777778</v>
      </c>
    </row>
    <row r="222" ht="15.75" customHeight="1">
      <c r="A222" s="59">
        <v>165.0</v>
      </c>
      <c r="B222" s="59" t="s">
        <v>355</v>
      </c>
      <c r="C222" s="59" t="s">
        <v>356</v>
      </c>
      <c r="D222" s="63" t="s">
        <v>118</v>
      </c>
      <c r="E222" s="63">
        <v>8.38</v>
      </c>
      <c r="F222" s="64">
        <v>39910.0</v>
      </c>
      <c r="G222" s="64">
        <v>198258.0</v>
      </c>
      <c r="H222" s="65">
        <v>0.056574074074074075</v>
      </c>
    </row>
    <row r="223" ht="15.75" customHeight="1">
      <c r="A223" s="59">
        <v>166.0</v>
      </c>
      <c r="B223" s="59" t="s">
        <v>357</v>
      </c>
      <c r="C223" s="59" t="s">
        <v>358</v>
      </c>
      <c r="D223" s="63" t="s">
        <v>118</v>
      </c>
      <c r="E223" s="63">
        <v>8.36</v>
      </c>
      <c r="F223" s="64">
        <v>2106.0</v>
      </c>
      <c r="G223" s="64">
        <v>7382.0</v>
      </c>
      <c r="H223" s="65">
        <v>0.056712962962962965</v>
      </c>
    </row>
    <row r="224" ht="15.75" customHeight="1">
      <c r="A224" s="59">
        <v>168.0</v>
      </c>
      <c r="B224" s="59" t="s">
        <v>361</v>
      </c>
      <c r="C224" s="59" t="s">
        <v>362</v>
      </c>
      <c r="D224" s="63" t="s">
        <v>118</v>
      </c>
      <c r="E224" s="63">
        <v>8.26</v>
      </c>
      <c r="F224" s="64">
        <v>1175.0</v>
      </c>
      <c r="G224" s="64">
        <v>4154.0</v>
      </c>
      <c r="H224" s="65">
        <v>0.05739583333333333</v>
      </c>
    </row>
    <row r="225" ht="15.75" customHeight="1">
      <c r="A225" s="59">
        <v>172.0</v>
      </c>
      <c r="B225" s="59" t="s">
        <v>369</v>
      </c>
      <c r="C225" s="59" t="s">
        <v>370</v>
      </c>
      <c r="D225" s="63" t="s">
        <v>118</v>
      </c>
      <c r="E225" s="63">
        <v>6.79</v>
      </c>
      <c r="F225" s="64">
        <v>2991.0</v>
      </c>
      <c r="G225" s="64">
        <v>9906.0</v>
      </c>
      <c r="H225" s="65">
        <v>0.06981481481481482</v>
      </c>
    </row>
    <row r="226" ht="15.75" customHeight="1">
      <c r="A226" s="59">
        <v>174.0</v>
      </c>
      <c r="B226" s="59" t="s">
        <v>373</v>
      </c>
      <c r="C226" s="59" t="s">
        <v>374</v>
      </c>
      <c r="D226" s="63" t="s">
        <v>118</v>
      </c>
      <c r="E226" s="63">
        <v>6.66</v>
      </c>
      <c r="F226" s="64">
        <v>7252.0</v>
      </c>
      <c r="G226" s="64">
        <v>22842.0</v>
      </c>
      <c r="H226" s="65">
        <v>0.07118055555555555</v>
      </c>
    </row>
    <row r="227" ht="15.75" customHeight="1">
      <c r="A227" s="59">
        <v>176.0</v>
      </c>
      <c r="B227" s="59" t="s">
        <v>377</v>
      </c>
      <c r="C227" s="59" t="s">
        <v>378</v>
      </c>
      <c r="D227" s="63" t="s">
        <v>118</v>
      </c>
      <c r="E227" s="63">
        <v>6.53</v>
      </c>
      <c r="F227" s="64">
        <v>19615.0</v>
      </c>
      <c r="G227" s="64">
        <v>36211.0</v>
      </c>
      <c r="H227" s="65">
        <v>0.07260416666666666</v>
      </c>
    </row>
    <row r="228" ht="15.75" customHeight="1">
      <c r="A228" s="59">
        <v>180.0</v>
      </c>
      <c r="B228" s="59" t="s">
        <v>385</v>
      </c>
      <c r="C228" s="59" t="s">
        <v>386</v>
      </c>
      <c r="D228" s="63" t="s">
        <v>118</v>
      </c>
      <c r="E228" s="63">
        <v>5.81</v>
      </c>
      <c r="F228" s="64">
        <v>12642.0</v>
      </c>
      <c r="G228" s="64">
        <v>23072.0</v>
      </c>
      <c r="H228" s="65">
        <v>0.08159722222222222</v>
      </c>
    </row>
    <row r="229" ht="15.75" customHeight="1">
      <c r="A229" s="59">
        <v>184.0</v>
      </c>
      <c r="B229" s="59" t="s">
        <v>393</v>
      </c>
      <c r="C229" s="59" t="s">
        <v>394</v>
      </c>
      <c r="D229" s="63" t="s">
        <v>118</v>
      </c>
      <c r="E229" s="63">
        <v>4.9</v>
      </c>
      <c r="F229" s="64">
        <v>1682.0</v>
      </c>
      <c r="G229" s="64">
        <v>3867.0</v>
      </c>
      <c r="H229" s="65">
        <v>0.09674768518518519</v>
      </c>
    </row>
    <row r="230" ht="15.75" customHeight="1">
      <c r="A230" s="59">
        <v>185.0</v>
      </c>
      <c r="B230" s="59" t="s">
        <v>395</v>
      </c>
      <c r="C230" s="59" t="s">
        <v>396</v>
      </c>
      <c r="D230" s="63" t="s">
        <v>118</v>
      </c>
      <c r="E230" s="63">
        <v>4.76</v>
      </c>
      <c r="F230" s="64">
        <v>1007.0</v>
      </c>
      <c r="G230" s="64">
        <v>3506.0</v>
      </c>
      <c r="H230" s="65">
        <v>0.09959490740740741</v>
      </c>
    </row>
    <row r="231" ht="15.75" customHeight="1">
      <c r="A231" s="59">
        <v>186.0</v>
      </c>
      <c r="B231" s="59" t="s">
        <v>397</v>
      </c>
      <c r="C231" s="59" t="s">
        <v>398</v>
      </c>
      <c r="D231" s="63" t="s">
        <v>118</v>
      </c>
      <c r="E231" s="63">
        <v>4.69</v>
      </c>
      <c r="F231" s="64">
        <v>4338.0</v>
      </c>
      <c r="G231" s="64">
        <v>8850.0</v>
      </c>
      <c r="H231" s="65">
        <v>0.10107638888888888</v>
      </c>
    </row>
    <row r="232" ht="15.75" customHeight="1">
      <c r="A232" s="59">
        <v>188.0</v>
      </c>
      <c r="B232" s="59" t="s">
        <v>401</v>
      </c>
      <c r="C232" s="59" t="s">
        <v>402</v>
      </c>
      <c r="D232" s="63" t="s">
        <v>118</v>
      </c>
      <c r="E232" s="63">
        <v>4.33</v>
      </c>
      <c r="F232" s="64">
        <v>971.0</v>
      </c>
      <c r="G232" s="64">
        <v>4239.0</v>
      </c>
      <c r="H232" s="65">
        <v>0.10949074074074074</v>
      </c>
    </row>
    <row r="233" ht="15.75" customHeight="1">
      <c r="A233" s="59">
        <v>189.0</v>
      </c>
      <c r="B233" s="59" t="s">
        <v>403</v>
      </c>
      <c r="C233" s="59" t="s">
        <v>404</v>
      </c>
      <c r="D233" s="63" t="s">
        <v>118</v>
      </c>
      <c r="E233" s="63">
        <v>4.19</v>
      </c>
      <c r="F233" s="64">
        <v>348.0</v>
      </c>
      <c r="G233" s="64">
        <v>2713.0</v>
      </c>
      <c r="H233" s="65">
        <v>0.11314814814814815</v>
      </c>
    </row>
    <row r="234" ht="15.75" customHeight="1">
      <c r="A234" s="59">
        <v>190.0</v>
      </c>
      <c r="B234" s="59" t="s">
        <v>405</v>
      </c>
      <c r="C234" s="59" t="s">
        <v>406</v>
      </c>
      <c r="D234" s="63" t="s">
        <v>118</v>
      </c>
      <c r="E234" s="63">
        <v>4.15</v>
      </c>
      <c r="F234" s="64">
        <v>17066.0</v>
      </c>
      <c r="G234" s="64">
        <v>30746.0</v>
      </c>
      <c r="H234" s="65">
        <v>0.11423611111111111</v>
      </c>
    </row>
    <row r="235" ht="15.75" customHeight="1">
      <c r="A235" s="59">
        <v>194.0</v>
      </c>
      <c r="B235" s="59" t="s">
        <v>413</v>
      </c>
      <c r="C235" s="59" t="s">
        <v>414</v>
      </c>
      <c r="D235" s="63" t="s">
        <v>118</v>
      </c>
      <c r="E235" s="63">
        <v>3.79</v>
      </c>
      <c r="F235" s="64">
        <v>822.0</v>
      </c>
      <c r="G235" s="64">
        <v>2639.0</v>
      </c>
      <c r="H235" s="65">
        <v>0.12508101851851852</v>
      </c>
    </row>
    <row r="236" ht="15.75" customHeight="1">
      <c r="A236" s="59">
        <v>196.0</v>
      </c>
      <c r="B236" s="59" t="s">
        <v>417</v>
      </c>
      <c r="C236" s="59" t="s">
        <v>418</v>
      </c>
      <c r="D236" s="63" t="s">
        <v>118</v>
      </c>
      <c r="E236" s="63">
        <v>3.73</v>
      </c>
      <c r="F236" s="64">
        <v>278.0</v>
      </c>
      <c r="G236" s="64">
        <v>924.0</v>
      </c>
      <c r="H236" s="65">
        <v>0.12709490740740742</v>
      </c>
    </row>
    <row r="237" ht="15.75" customHeight="1">
      <c r="A237" s="59">
        <v>197.0</v>
      </c>
      <c r="B237" s="59" t="s">
        <v>419</v>
      </c>
      <c r="C237" s="59" t="s">
        <v>420</v>
      </c>
      <c r="D237" s="63" t="s">
        <v>118</v>
      </c>
      <c r="E237" s="63">
        <v>3.7</v>
      </c>
      <c r="F237" s="64">
        <v>414.0</v>
      </c>
      <c r="G237" s="64">
        <v>1000.0</v>
      </c>
      <c r="H237" s="65">
        <v>0.128125</v>
      </c>
    </row>
    <row r="238" ht="15.75" customHeight="1">
      <c r="A238" s="59">
        <v>200.0</v>
      </c>
      <c r="B238" s="59" t="s">
        <v>425</v>
      </c>
      <c r="C238" s="59" t="s">
        <v>426</v>
      </c>
      <c r="D238" s="63" t="s">
        <v>118</v>
      </c>
      <c r="E238" s="63">
        <v>3.49</v>
      </c>
      <c r="F238" s="64">
        <v>322.0</v>
      </c>
      <c r="G238" s="64">
        <v>694.0</v>
      </c>
      <c r="H238" s="65">
        <v>0.13583333333333333</v>
      </c>
    </row>
    <row r="239" ht="15.75" customHeight="1">
      <c r="A239" s="59">
        <v>201.0</v>
      </c>
      <c r="B239" s="59" t="s">
        <v>427</v>
      </c>
      <c r="C239" s="59" t="s">
        <v>428</v>
      </c>
      <c r="D239" s="63" t="s">
        <v>118</v>
      </c>
      <c r="E239" s="63">
        <v>3.44</v>
      </c>
      <c r="F239" s="64">
        <v>328.0</v>
      </c>
      <c r="G239" s="64">
        <v>1221.0</v>
      </c>
      <c r="H239" s="65">
        <v>0.1378125</v>
      </c>
    </row>
    <row r="240" ht="15.75" customHeight="1">
      <c r="A240" s="59">
        <v>202.0</v>
      </c>
      <c r="B240" s="59" t="s">
        <v>429</v>
      </c>
      <c r="C240" s="59" t="s">
        <v>430</v>
      </c>
      <c r="D240" s="63" t="s">
        <v>118</v>
      </c>
      <c r="E240" s="63">
        <v>3.35</v>
      </c>
      <c r="F240" s="64">
        <v>3083.0</v>
      </c>
      <c r="G240" s="64">
        <v>27337.0</v>
      </c>
      <c r="H240" s="65">
        <v>0.1415162037037037</v>
      </c>
    </row>
    <row r="241" ht="15.75" customHeight="1">
      <c r="A241" s="59">
        <v>204.0</v>
      </c>
      <c r="B241" s="59" t="s">
        <v>433</v>
      </c>
      <c r="C241" s="59" t="s">
        <v>434</v>
      </c>
      <c r="D241" s="63" t="s">
        <v>118</v>
      </c>
      <c r="E241" s="63">
        <v>3.14</v>
      </c>
      <c r="F241" s="64">
        <v>1682.0</v>
      </c>
      <c r="G241" s="64">
        <v>17963.0</v>
      </c>
      <c r="H241" s="65">
        <v>0.1509837962962963</v>
      </c>
    </row>
    <row r="242" ht="15.75" customHeight="1">
      <c r="A242" s="59">
        <v>206.0</v>
      </c>
      <c r="B242" s="59" t="s">
        <v>437</v>
      </c>
      <c r="C242" s="59" t="s">
        <v>438</v>
      </c>
      <c r="D242" s="63" t="s">
        <v>118</v>
      </c>
      <c r="E242" s="63">
        <v>2.81</v>
      </c>
      <c r="F242" s="64">
        <v>895.0</v>
      </c>
      <c r="G242" s="64">
        <v>2433.0</v>
      </c>
      <c r="H242" s="65">
        <v>0.16871527777777778</v>
      </c>
    </row>
    <row r="243" ht="15.75" customHeight="1">
      <c r="A243" s="59">
        <v>208.0</v>
      </c>
      <c r="B243" s="59" t="s">
        <v>441</v>
      </c>
      <c r="C243" s="59" t="s">
        <v>442</v>
      </c>
      <c r="D243" s="63" t="s">
        <v>118</v>
      </c>
      <c r="E243" s="63">
        <v>2.75</v>
      </c>
      <c r="F243" s="64">
        <v>2331.0</v>
      </c>
      <c r="G243" s="64">
        <v>6721.0</v>
      </c>
      <c r="H243" s="65">
        <v>0.17239583333333333</v>
      </c>
    </row>
    <row r="244" ht="15.75" customHeight="1">
      <c r="A244" s="59">
        <v>209.0</v>
      </c>
      <c r="B244" s="59" t="s">
        <v>443</v>
      </c>
      <c r="C244" s="59" t="s">
        <v>444</v>
      </c>
      <c r="D244" s="63" t="s">
        <v>118</v>
      </c>
      <c r="E244" s="63">
        <v>2.57</v>
      </c>
      <c r="F244" s="64">
        <v>8239.0</v>
      </c>
      <c r="G244" s="64">
        <v>16651.0</v>
      </c>
      <c r="H244" s="65">
        <v>0.1844675925925926</v>
      </c>
    </row>
    <row r="245" ht="15.75" customHeight="1">
      <c r="A245" s="59">
        <v>210.0</v>
      </c>
      <c r="B245" s="59" t="s">
        <v>445</v>
      </c>
      <c r="C245" s="59" t="s">
        <v>446</v>
      </c>
      <c r="D245" s="63" t="s">
        <v>118</v>
      </c>
      <c r="E245" s="63">
        <v>2.34</v>
      </c>
      <c r="F245" s="64">
        <v>991.0</v>
      </c>
      <c r="G245" s="64">
        <v>2797.0</v>
      </c>
      <c r="H245" s="65">
        <v>0.2025925925925926</v>
      </c>
    </row>
    <row r="246" ht="15.75" customHeight="1">
      <c r="A246" s="59">
        <v>212.0</v>
      </c>
      <c r="B246" s="59" t="s">
        <v>449</v>
      </c>
      <c r="C246" s="59" t="s">
        <v>450</v>
      </c>
      <c r="D246" s="63" t="s">
        <v>118</v>
      </c>
      <c r="E246" s="63">
        <v>1.89</v>
      </c>
      <c r="F246" s="64">
        <v>522.0</v>
      </c>
      <c r="G246" s="64">
        <v>5829.0</v>
      </c>
      <c r="H246" s="65">
        <v>0.25083333333333335</v>
      </c>
    </row>
    <row r="247" ht="15.75" customHeight="1">
      <c r="A247" s="59">
        <v>213.0</v>
      </c>
      <c r="B247" s="59" t="s">
        <v>451</v>
      </c>
      <c r="C247" s="59" t="s">
        <v>452</v>
      </c>
      <c r="D247" s="63" t="s">
        <v>118</v>
      </c>
      <c r="E247" s="63">
        <v>1.68</v>
      </c>
      <c r="F247" s="64">
        <v>21441.0</v>
      </c>
      <c r="G247" s="64">
        <v>222765.0</v>
      </c>
      <c r="H247" s="65">
        <v>0.2821875</v>
      </c>
    </row>
    <row r="248" ht="15.75" customHeight="1">
      <c r="A248" s="59">
        <v>214.0</v>
      </c>
      <c r="B248" s="59" t="s">
        <v>453</v>
      </c>
      <c r="C248" s="59" t="s">
        <v>454</v>
      </c>
      <c r="D248" s="63" t="s">
        <v>118</v>
      </c>
      <c r="E248" s="63">
        <v>1.6</v>
      </c>
      <c r="F248" s="64">
        <v>2558.0</v>
      </c>
      <c r="G248" s="64">
        <v>32563.0</v>
      </c>
      <c r="H248" s="65">
        <v>0.2962962962962963</v>
      </c>
    </row>
    <row r="249" ht="15.75" customHeight="1">
      <c r="A249" s="59">
        <v>215.0</v>
      </c>
      <c r="B249" s="59" t="s">
        <v>455</v>
      </c>
      <c r="C249" s="59" t="s">
        <v>456</v>
      </c>
      <c r="D249" s="63" t="s">
        <v>118</v>
      </c>
      <c r="E249" s="63">
        <v>1.34</v>
      </c>
      <c r="F249" s="64">
        <v>432.0</v>
      </c>
      <c r="G249" s="64">
        <v>2998.0</v>
      </c>
      <c r="H249" s="89">
        <v>0.35378472222222224</v>
      </c>
    </row>
    <row r="250" ht="15.75" customHeight="1">
      <c r="A250" s="59">
        <v>217.0</v>
      </c>
      <c r="B250" s="59" t="s">
        <v>459</v>
      </c>
      <c r="C250" s="59" t="s">
        <v>460</v>
      </c>
      <c r="D250" s="63" t="s">
        <v>118</v>
      </c>
      <c r="E250" s="63">
        <v>0.98</v>
      </c>
      <c r="F250" s="64">
        <v>144.0</v>
      </c>
      <c r="G250" s="64">
        <v>842.0</v>
      </c>
      <c r="H250" s="72">
        <v>0.48375</v>
      </c>
    </row>
    <row r="251" ht="15.75" customHeight="1"/>
    <row r="252" ht="15.75" customHeight="1"/>
    <row r="253" ht="15.75" customHeight="1">
      <c r="A253" s="69" t="s">
        <v>15</v>
      </c>
      <c r="E253" s="70"/>
      <c r="F253" s="70"/>
      <c r="G253" s="70"/>
      <c r="H253" s="70"/>
    </row>
    <row r="254" ht="15.75" customHeight="1">
      <c r="A254" s="71"/>
      <c r="B254" s="71"/>
      <c r="C254" s="71"/>
      <c r="D254" s="71"/>
      <c r="E254" s="71"/>
      <c r="F254" s="71"/>
      <c r="G254" s="71"/>
      <c r="H254" s="71"/>
    </row>
    <row r="255" ht="105.75" customHeight="1">
      <c r="A255" s="32" t="s">
        <v>0</v>
      </c>
      <c r="B255" s="33" t="s">
        <v>1</v>
      </c>
      <c r="C255" s="34" t="s">
        <v>2</v>
      </c>
      <c r="D255" s="33" t="s">
        <v>3</v>
      </c>
      <c r="E255" s="35" t="s">
        <v>4</v>
      </c>
      <c r="F255" s="36" t="s">
        <v>5</v>
      </c>
      <c r="G255" s="35" t="s">
        <v>6</v>
      </c>
      <c r="H255" s="35" t="s">
        <v>7</v>
      </c>
      <c r="J255" s="31" t="s">
        <v>498</v>
      </c>
    </row>
    <row r="256" ht="15.75" customHeight="1">
      <c r="A256" s="59">
        <v>2.0</v>
      </c>
      <c r="B256" s="59" t="s">
        <v>13</v>
      </c>
      <c r="C256" s="59" t="s">
        <v>14</v>
      </c>
      <c r="D256" s="63" t="s">
        <v>15</v>
      </c>
      <c r="E256" s="63">
        <v>256.59</v>
      </c>
      <c r="F256" s="64">
        <v>1351.0</v>
      </c>
      <c r="G256" s="64">
        <v>40347.0</v>
      </c>
      <c r="H256" s="65">
        <v>0.0018055555555555555</v>
      </c>
      <c r="J256" s="10" t="s">
        <v>12</v>
      </c>
      <c r="K256" s="11"/>
    </row>
    <row r="257" ht="15.75" customHeight="1">
      <c r="A257" s="59">
        <v>3.0</v>
      </c>
      <c r="B257" s="59" t="s">
        <v>17</v>
      </c>
      <c r="C257" s="59" t="s">
        <v>18</v>
      </c>
      <c r="D257" s="63" t="s">
        <v>15</v>
      </c>
      <c r="E257" s="63">
        <v>216.56</v>
      </c>
      <c r="F257" s="64">
        <v>2754.0</v>
      </c>
      <c r="G257" s="64">
        <v>72461.0</v>
      </c>
      <c r="H257" s="65">
        <v>0.0021875</v>
      </c>
      <c r="J257" s="18" t="s">
        <v>468</v>
      </c>
      <c r="K257" s="19">
        <f>SUM(G256:G283)</f>
        <v>217668424</v>
      </c>
    </row>
    <row r="258" ht="15.75" customHeight="1">
      <c r="A258" s="59">
        <v>4.0</v>
      </c>
      <c r="B258" s="59" t="s">
        <v>20</v>
      </c>
      <c r="C258" s="59" t="s">
        <v>21</v>
      </c>
      <c r="D258" s="63" t="s">
        <v>15</v>
      </c>
      <c r="E258" s="63">
        <v>166.22</v>
      </c>
      <c r="F258" s="64">
        <v>684.0</v>
      </c>
      <c r="G258" s="64">
        <v>4810.0</v>
      </c>
      <c r="H258" s="65">
        <v>0.0028472222222222223</v>
      </c>
      <c r="J258" s="20" t="s">
        <v>469</v>
      </c>
      <c r="K258" s="21">
        <f>SUM(F256:F283)</f>
        <v>57453090</v>
      </c>
    </row>
    <row r="259" ht="15.75" customHeight="1">
      <c r="A259" s="59">
        <v>5.0</v>
      </c>
      <c r="B259" s="59" t="s">
        <v>23</v>
      </c>
      <c r="C259" s="59" t="s">
        <v>24</v>
      </c>
      <c r="D259" s="63" t="s">
        <v>15</v>
      </c>
      <c r="E259" s="63">
        <v>159.9</v>
      </c>
      <c r="F259" s="64">
        <v>540.0</v>
      </c>
      <c r="G259" s="64">
        <v>4469.0</v>
      </c>
      <c r="H259" s="65">
        <v>0.002962962962962963</v>
      </c>
      <c r="J259" s="18" t="s">
        <v>470</v>
      </c>
      <c r="K259" s="22">
        <f>AVERAGE(E256:E283)</f>
        <v>98.99964286</v>
      </c>
    </row>
    <row r="260" ht="15.75" customHeight="1">
      <c r="A260" s="59">
        <v>6.0</v>
      </c>
      <c r="B260" s="59" t="s">
        <v>26</v>
      </c>
      <c r="C260" s="59" t="s">
        <v>27</v>
      </c>
      <c r="D260" s="63" t="s">
        <v>15</v>
      </c>
      <c r="E260" s="63">
        <v>159.8</v>
      </c>
      <c r="F260" s="64">
        <v>1390.0</v>
      </c>
      <c r="G260" s="64">
        <v>9492.0</v>
      </c>
      <c r="H260" s="65">
        <v>0.002962962962962963</v>
      </c>
      <c r="J260" s="20" t="s">
        <v>471</v>
      </c>
      <c r="K260" s="42">
        <f>AVERAGE(H256:H283)</f>
        <v>0.006219824735</v>
      </c>
    </row>
    <row r="261" ht="15.75" customHeight="1">
      <c r="A261" s="59">
        <v>8.0</v>
      </c>
      <c r="B261" s="59" t="s">
        <v>30</v>
      </c>
      <c r="C261" s="59" t="s">
        <v>31</v>
      </c>
      <c r="D261" s="63" t="s">
        <v>15</v>
      </c>
      <c r="E261" s="63">
        <v>131.95</v>
      </c>
      <c r="F261" s="64">
        <v>7570.0</v>
      </c>
      <c r="G261" s="64">
        <v>84805.0</v>
      </c>
      <c r="H261" s="65">
        <v>0.003587962962962963</v>
      </c>
    </row>
    <row r="262" ht="15.75" customHeight="1">
      <c r="A262" s="59">
        <v>10.0</v>
      </c>
      <c r="B262" s="59" t="s">
        <v>34</v>
      </c>
      <c r="C262" s="59" t="s">
        <v>35</v>
      </c>
      <c r="D262" s="63" t="s">
        <v>15</v>
      </c>
      <c r="E262" s="63">
        <v>120.01</v>
      </c>
      <c r="F262" s="64">
        <v>4976219.0</v>
      </c>
      <c r="G262" s="64">
        <v>1.2889733E7</v>
      </c>
      <c r="H262" s="65">
        <v>0.003946759259259259</v>
      </c>
    </row>
    <row r="263" ht="15.75" customHeight="1">
      <c r="A263" s="59">
        <v>13.0</v>
      </c>
      <c r="B263" s="59" t="s">
        <v>41</v>
      </c>
      <c r="C263" s="59" t="s">
        <v>42</v>
      </c>
      <c r="D263" s="63" t="s">
        <v>15</v>
      </c>
      <c r="E263" s="63">
        <v>115.61</v>
      </c>
      <c r="F263" s="64">
        <v>3840473.0</v>
      </c>
      <c r="G263" s="64">
        <v>1.9138941E7</v>
      </c>
      <c r="H263" s="65">
        <v>0.004097222222222223</v>
      </c>
    </row>
    <row r="264" ht="15.75" customHeight="1">
      <c r="A264" s="59">
        <v>14.0</v>
      </c>
      <c r="B264" s="59" t="s">
        <v>43</v>
      </c>
      <c r="C264" s="59" t="s">
        <v>44</v>
      </c>
      <c r="D264" s="63" t="s">
        <v>15</v>
      </c>
      <c r="E264" s="63">
        <v>113.98</v>
      </c>
      <c r="F264" s="64">
        <v>1107285.0</v>
      </c>
      <c r="G264" s="64">
        <v>8709909.0</v>
      </c>
      <c r="H264" s="65">
        <v>0.004155092592592592</v>
      </c>
    </row>
    <row r="265" ht="15.75" customHeight="1">
      <c r="A265" s="59">
        <v>16.0</v>
      </c>
      <c r="B265" s="59" t="s">
        <v>48</v>
      </c>
      <c r="C265" s="59" t="s">
        <v>49</v>
      </c>
      <c r="D265" s="63" t="s">
        <v>15</v>
      </c>
      <c r="E265" s="63">
        <v>107.7</v>
      </c>
      <c r="F265" s="64">
        <v>3414.0</v>
      </c>
      <c r="G265" s="64">
        <v>26555.0</v>
      </c>
      <c r="H265" s="65">
        <v>0.004398148148148148</v>
      </c>
    </row>
    <row r="266" ht="15.75" customHeight="1">
      <c r="A266" s="59">
        <v>19.0</v>
      </c>
      <c r="B266" s="59" t="s">
        <v>54</v>
      </c>
      <c r="C266" s="59" t="s">
        <v>55</v>
      </c>
      <c r="D266" s="63" t="s">
        <v>15</v>
      </c>
      <c r="E266" s="63">
        <v>100.26</v>
      </c>
      <c r="F266" s="64">
        <v>520.0</v>
      </c>
      <c r="G266" s="64">
        <v>10304.0</v>
      </c>
      <c r="H266" s="65">
        <v>0.004733796296296297</v>
      </c>
    </row>
    <row r="267" ht="15.75" customHeight="1">
      <c r="A267" s="59">
        <v>22.0</v>
      </c>
      <c r="B267" s="59" t="s">
        <v>62</v>
      </c>
      <c r="C267" s="59" t="s">
        <v>63</v>
      </c>
      <c r="D267" s="63" t="s">
        <v>15</v>
      </c>
      <c r="E267" s="63">
        <v>91.97</v>
      </c>
      <c r="F267" s="64">
        <v>1612.0</v>
      </c>
      <c r="G267" s="64">
        <v>17658.0</v>
      </c>
      <c r="H267" s="65">
        <v>0.005150462962962963</v>
      </c>
    </row>
    <row r="268" ht="15.75" customHeight="1">
      <c r="A268" s="59">
        <v>24.0</v>
      </c>
      <c r="B268" s="59" t="s">
        <v>66</v>
      </c>
      <c r="C268" s="59" t="s">
        <v>67</v>
      </c>
      <c r="D268" s="63" t="s">
        <v>15</v>
      </c>
      <c r="E268" s="63">
        <v>91.74</v>
      </c>
      <c r="F268" s="64">
        <v>1189831.0</v>
      </c>
      <c r="G268" s="64">
        <v>4238789.0</v>
      </c>
      <c r="H268" s="65">
        <v>0.005162037037037037</v>
      </c>
    </row>
    <row r="269" ht="15.75" customHeight="1">
      <c r="A269" s="59">
        <v>25.0</v>
      </c>
      <c r="B269" s="59" t="s">
        <v>68</v>
      </c>
      <c r="C269" s="59" t="s">
        <v>69</v>
      </c>
      <c r="D269" s="63" t="s">
        <v>15</v>
      </c>
      <c r="E269" s="63">
        <v>91.61</v>
      </c>
      <c r="F269" s="64">
        <v>1605946.0</v>
      </c>
      <c r="G269" s="64">
        <v>5118489.0</v>
      </c>
      <c r="H269" s="65">
        <v>0.0051736111111111115</v>
      </c>
    </row>
    <row r="270" ht="15.75" customHeight="1">
      <c r="A270" s="59">
        <v>28.0</v>
      </c>
      <c r="B270" s="59" t="s">
        <v>76</v>
      </c>
      <c r="C270" s="59" t="s">
        <v>77</v>
      </c>
      <c r="D270" s="63" t="s">
        <v>15</v>
      </c>
      <c r="E270" s="63">
        <v>88.8</v>
      </c>
      <c r="F270" s="64">
        <v>443687.0</v>
      </c>
      <c r="G270" s="64">
        <v>2236470.0</v>
      </c>
      <c r="H270" s="65">
        <v>0.005335648148148148</v>
      </c>
    </row>
    <row r="271" ht="15.75" customHeight="1">
      <c r="A271" s="59">
        <v>30.0</v>
      </c>
      <c r="B271" s="59" t="s">
        <v>80</v>
      </c>
      <c r="C271" s="59" t="s">
        <v>81</v>
      </c>
      <c r="D271" s="63" t="s">
        <v>15</v>
      </c>
      <c r="E271" s="63">
        <v>86.76</v>
      </c>
      <c r="F271" s="64">
        <v>241903.0</v>
      </c>
      <c r="G271" s="64">
        <v>2635978.0</v>
      </c>
      <c r="H271" s="65">
        <v>0.005462962962962963</v>
      </c>
    </row>
    <row r="272" ht="15.75" customHeight="1">
      <c r="A272" s="59">
        <v>32.0</v>
      </c>
      <c r="B272" s="59" t="s">
        <v>84</v>
      </c>
      <c r="C272" s="59" t="s">
        <v>85</v>
      </c>
      <c r="D272" s="63" t="s">
        <v>15</v>
      </c>
      <c r="E272" s="63">
        <v>78.47</v>
      </c>
      <c r="F272" s="64">
        <v>114.0</v>
      </c>
      <c r="G272" s="64">
        <v>1298.0</v>
      </c>
      <c r="H272" s="65">
        <v>0.0060416666666666665</v>
      </c>
    </row>
    <row r="273" ht="15.75" customHeight="1">
      <c r="A273" s="59">
        <v>33.0</v>
      </c>
      <c r="B273" s="59" t="s">
        <v>86</v>
      </c>
      <c r="C273" s="59" t="s">
        <v>87</v>
      </c>
      <c r="D273" s="63" t="s">
        <v>15</v>
      </c>
      <c r="E273" s="63">
        <v>72.95</v>
      </c>
      <c r="F273" s="64">
        <v>1.9795144E7</v>
      </c>
      <c r="G273" s="64">
        <v>4.7541633E7</v>
      </c>
      <c r="H273" s="65">
        <v>0.006493055555555556</v>
      </c>
    </row>
    <row r="274" ht="15.75" customHeight="1">
      <c r="A274" s="59">
        <v>35.0</v>
      </c>
      <c r="B274" s="59" t="s">
        <v>90</v>
      </c>
      <c r="C274" s="59" t="s">
        <v>91</v>
      </c>
      <c r="D274" s="63" t="s">
        <v>15</v>
      </c>
      <c r="E274" s="63">
        <v>72.06</v>
      </c>
      <c r="F274" s="64">
        <v>1.4429489E7</v>
      </c>
      <c r="G274" s="64">
        <v>6.2565673E7</v>
      </c>
      <c r="H274" s="65">
        <v>0.006574074074074074</v>
      </c>
    </row>
    <row r="275" ht="15.75" customHeight="1">
      <c r="A275" s="59">
        <v>36.0</v>
      </c>
      <c r="B275" s="59" t="s">
        <v>92</v>
      </c>
      <c r="C275" s="59" t="s">
        <v>93</v>
      </c>
      <c r="D275" s="63" t="s">
        <v>15</v>
      </c>
      <c r="E275" s="63">
        <v>70.42</v>
      </c>
      <c r="F275" s="64">
        <v>1306184.0</v>
      </c>
      <c r="G275" s="64">
        <v>6171818.0</v>
      </c>
      <c r="H275" s="65">
        <v>0.006736111111111111</v>
      </c>
    </row>
    <row r="276" ht="15.75" customHeight="1">
      <c r="A276" s="59">
        <v>39.0</v>
      </c>
      <c r="B276" s="59" t="s">
        <v>98</v>
      </c>
      <c r="C276" s="59" t="s">
        <v>99</v>
      </c>
      <c r="D276" s="63" t="s">
        <v>15</v>
      </c>
      <c r="E276" s="63">
        <v>63.2</v>
      </c>
      <c r="F276" s="64">
        <v>49574.0</v>
      </c>
      <c r="G276" s="64">
        <v>4188110.0</v>
      </c>
      <c r="H276" s="65">
        <v>0.0075</v>
      </c>
    </row>
    <row r="277" ht="15.75" customHeight="1">
      <c r="A277" s="59">
        <v>43.0</v>
      </c>
      <c r="B277" s="59" t="s">
        <v>106</v>
      </c>
      <c r="C277" s="59" t="s">
        <v>107</v>
      </c>
      <c r="D277" s="63" t="s">
        <v>15</v>
      </c>
      <c r="E277" s="63">
        <v>56.28</v>
      </c>
      <c r="F277" s="64">
        <v>21881.0</v>
      </c>
      <c r="G277" s="64">
        <v>759691.0</v>
      </c>
      <c r="H277" s="65">
        <v>0.008425925925925925</v>
      </c>
    </row>
    <row r="278" ht="15.75" customHeight="1">
      <c r="A278" s="59">
        <v>47.0</v>
      </c>
      <c r="B278" s="59" t="s">
        <v>114</v>
      </c>
      <c r="C278" s="59" t="s">
        <v>115</v>
      </c>
      <c r="D278" s="63" t="s">
        <v>15</v>
      </c>
      <c r="E278" s="63">
        <v>52.57</v>
      </c>
      <c r="F278" s="64">
        <v>27198.0</v>
      </c>
      <c r="G278" s="64">
        <v>2354563.0</v>
      </c>
      <c r="H278" s="65">
        <v>0.009016203703703703</v>
      </c>
    </row>
    <row r="279" ht="15.75" customHeight="1">
      <c r="A279" s="59">
        <v>56.0</v>
      </c>
      <c r="B279" s="59" t="s">
        <v>135</v>
      </c>
      <c r="C279" s="59" t="s">
        <v>136</v>
      </c>
      <c r="D279" s="63" t="s">
        <v>15</v>
      </c>
      <c r="E279" s="63">
        <v>46.77</v>
      </c>
      <c r="F279" s="64">
        <v>7254305.0</v>
      </c>
      <c r="G279" s="64">
        <v>3.3129936E7</v>
      </c>
      <c r="H279" s="65">
        <v>0.010138888888888888</v>
      </c>
    </row>
    <row r="280" ht="15.75" customHeight="1">
      <c r="A280" s="59">
        <v>58.0</v>
      </c>
      <c r="B280" s="59" t="s">
        <v>139</v>
      </c>
      <c r="C280" s="59" t="s">
        <v>140</v>
      </c>
      <c r="D280" s="63" t="s">
        <v>15</v>
      </c>
      <c r="E280" s="63">
        <v>45.56</v>
      </c>
      <c r="F280" s="64">
        <v>1142471.0</v>
      </c>
      <c r="G280" s="64">
        <v>5700928.0</v>
      </c>
      <c r="H280" s="65">
        <v>0.010405092592592593</v>
      </c>
    </row>
    <row r="281" ht="15.75" customHeight="1">
      <c r="A281" s="59">
        <v>59.0</v>
      </c>
      <c r="B281" s="59" t="s">
        <v>141</v>
      </c>
      <c r="C281" s="59" t="s">
        <v>142</v>
      </c>
      <c r="D281" s="63" t="s">
        <v>15</v>
      </c>
      <c r="E281" s="63">
        <v>45.51</v>
      </c>
      <c r="F281" s="64">
        <v>1093.0</v>
      </c>
      <c r="G281" s="64">
        <v>14704.0</v>
      </c>
      <c r="H281" s="65">
        <v>0.010416666666666666</v>
      </c>
    </row>
    <row r="282" ht="15.75" customHeight="1">
      <c r="A282" s="59">
        <v>65.0</v>
      </c>
      <c r="B282" s="59" t="s">
        <v>153</v>
      </c>
      <c r="C282" s="59" t="s">
        <v>154</v>
      </c>
      <c r="D282" s="63" t="s">
        <v>15</v>
      </c>
      <c r="E282" s="63">
        <v>40.34</v>
      </c>
      <c r="F282" s="64">
        <v>269.0</v>
      </c>
      <c r="G282" s="64">
        <v>516.0</v>
      </c>
      <c r="H282" s="65">
        <v>0.011747685185185186</v>
      </c>
    </row>
    <row r="283" ht="15.75" customHeight="1">
      <c r="A283" s="59">
        <v>89.0</v>
      </c>
      <c r="B283" s="59" t="s">
        <v>202</v>
      </c>
      <c r="C283" s="59" t="s">
        <v>203</v>
      </c>
      <c r="D283" s="63" t="s">
        <v>15</v>
      </c>
      <c r="E283" s="63">
        <v>28.4</v>
      </c>
      <c r="F283" s="64">
        <v>189.0</v>
      </c>
      <c r="G283" s="64">
        <v>344.0</v>
      </c>
      <c r="H283" s="65">
        <v>0.016689814814814814</v>
      </c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6">
    <mergeCell ref="A1:D1"/>
    <mergeCell ref="J3:M3"/>
    <mergeCell ref="A33:D33"/>
    <mergeCell ref="J35:M35"/>
    <mergeCell ref="A41:D41"/>
    <mergeCell ref="J43:M43"/>
    <mergeCell ref="J75:M75"/>
    <mergeCell ref="A73:D73"/>
    <mergeCell ref="A86:D86"/>
    <mergeCell ref="J88:M88"/>
    <mergeCell ref="A102:D102"/>
    <mergeCell ref="J104:M104"/>
    <mergeCell ref="A123:D123"/>
    <mergeCell ref="J125:M125"/>
    <mergeCell ref="A182:D182"/>
    <mergeCell ref="A200:D200"/>
    <mergeCell ref="J202:M202"/>
    <mergeCell ref="A253:D253"/>
    <mergeCell ref="J255:M255"/>
    <mergeCell ref="A143:D143"/>
    <mergeCell ref="J145:M145"/>
    <mergeCell ref="A154:D154"/>
    <mergeCell ref="J156:M156"/>
    <mergeCell ref="A164:D164"/>
    <mergeCell ref="J166:M166"/>
    <mergeCell ref="J184:M184"/>
  </mergeCells>
  <printOptions/>
  <pageMargins bottom="0.75" footer="0.0" header="0.0" left="0.7" right="0.7" top="0.75"/>
  <pageSetup orientation="landscape"/>
  <drawing r:id="rId1"/>
  <tableParts count="14"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18.43"/>
    <col customWidth="1" min="3" max="3" width="10.86"/>
    <col customWidth="1" min="4" max="5" width="14.43"/>
    <col customWidth="1" min="7" max="7" width="24.29"/>
  </cols>
  <sheetData>
    <row r="1" ht="105.75" customHeight="1">
      <c r="A1" s="1" t="s">
        <v>1</v>
      </c>
      <c r="B1" s="2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90" t="s">
        <v>499</v>
      </c>
    </row>
    <row r="2">
      <c r="A2" s="91" t="s">
        <v>500</v>
      </c>
      <c r="B2" s="91" t="s">
        <v>501</v>
      </c>
      <c r="C2" s="92">
        <v>145.16</v>
      </c>
      <c r="D2" s="93">
        <v>6.0</v>
      </c>
      <c r="E2" s="93">
        <v>14.0</v>
      </c>
      <c r="F2" s="9">
        <f t="shared" ref="F2:F31" si="1">SUM(5120/(C2/8))/(24*60*60)</f>
        <v>0.003265872651</v>
      </c>
      <c r="G2" s="5" t="s">
        <v>502</v>
      </c>
    </row>
    <row r="3">
      <c r="A3" s="94" t="s">
        <v>503</v>
      </c>
      <c r="B3" s="94" t="s">
        <v>504</v>
      </c>
      <c r="C3" s="95">
        <v>65.89</v>
      </c>
      <c r="D3" s="96">
        <v>84.0</v>
      </c>
      <c r="E3" s="96">
        <v>219.0</v>
      </c>
      <c r="F3" s="17">
        <f t="shared" si="1"/>
        <v>0.00719493207</v>
      </c>
      <c r="G3" s="12" t="s">
        <v>502</v>
      </c>
    </row>
    <row r="4">
      <c r="A4" s="91" t="s">
        <v>505</v>
      </c>
      <c r="B4" s="91" t="s">
        <v>506</v>
      </c>
      <c r="C4" s="92">
        <v>60.62</v>
      </c>
      <c r="D4" s="93">
        <v>7.0</v>
      </c>
      <c r="E4" s="93">
        <v>33.0</v>
      </c>
      <c r="F4" s="9">
        <f t="shared" si="1"/>
        <v>0.007820423525</v>
      </c>
      <c r="G4" s="5" t="s">
        <v>502</v>
      </c>
    </row>
    <row r="5">
      <c r="A5" s="94" t="s">
        <v>507</v>
      </c>
      <c r="B5" s="94" t="s">
        <v>508</v>
      </c>
      <c r="C5" s="95">
        <v>56.68</v>
      </c>
      <c r="D5" s="96">
        <v>31.0</v>
      </c>
      <c r="E5" s="96">
        <v>55.0</v>
      </c>
      <c r="F5" s="17">
        <f t="shared" si="1"/>
        <v>0.008364045061</v>
      </c>
      <c r="G5" s="12" t="s">
        <v>502</v>
      </c>
    </row>
    <row r="6">
      <c r="A6" s="91" t="s">
        <v>509</v>
      </c>
      <c r="B6" s="91" t="s">
        <v>510</v>
      </c>
      <c r="C6" s="92">
        <v>51.99</v>
      </c>
      <c r="D6" s="93">
        <v>2.0</v>
      </c>
      <c r="E6" s="93">
        <v>7.0</v>
      </c>
      <c r="F6" s="9">
        <f t="shared" si="1"/>
        <v>0.009118562687</v>
      </c>
      <c r="G6" s="5" t="s">
        <v>502</v>
      </c>
    </row>
    <row r="7">
      <c r="A7" s="94" t="s">
        <v>511</v>
      </c>
      <c r="B7" s="94" t="s">
        <v>512</v>
      </c>
      <c r="C7" s="95">
        <v>41.22</v>
      </c>
      <c r="D7" s="96">
        <v>9.0</v>
      </c>
      <c r="E7" s="96">
        <v>53.0</v>
      </c>
      <c r="F7" s="17">
        <f t="shared" si="1"/>
        <v>0.01150106924</v>
      </c>
      <c r="G7" s="12" t="s">
        <v>502</v>
      </c>
    </row>
    <row r="8">
      <c r="A8" s="91" t="s">
        <v>513</v>
      </c>
      <c r="B8" s="91" t="s">
        <v>514</v>
      </c>
      <c r="C8" s="92">
        <v>32.87</v>
      </c>
      <c r="D8" s="93">
        <v>1.0</v>
      </c>
      <c r="E8" s="93">
        <v>4.0</v>
      </c>
      <c r="F8" s="9">
        <f t="shared" si="1"/>
        <v>0.01442269772</v>
      </c>
      <c r="G8" s="5" t="s">
        <v>502</v>
      </c>
    </row>
    <row r="9">
      <c r="A9" s="94" t="s">
        <v>515</v>
      </c>
      <c r="B9" s="94" t="s">
        <v>516</v>
      </c>
      <c r="C9" s="95">
        <v>32.78</v>
      </c>
      <c r="D9" s="96">
        <v>2.0</v>
      </c>
      <c r="E9" s="96">
        <v>2.0</v>
      </c>
      <c r="F9" s="17">
        <f t="shared" si="1"/>
        <v>0.01446229634</v>
      </c>
      <c r="G9" s="12" t="s">
        <v>502</v>
      </c>
    </row>
    <row r="10">
      <c r="A10" s="91" t="s">
        <v>517</v>
      </c>
      <c r="B10" s="91" t="s">
        <v>518</v>
      </c>
      <c r="C10" s="92">
        <v>29.06</v>
      </c>
      <c r="D10" s="93">
        <v>2.0</v>
      </c>
      <c r="E10" s="93">
        <v>2.0</v>
      </c>
      <c r="F10" s="9">
        <f t="shared" si="1"/>
        <v>0.01631362953</v>
      </c>
      <c r="G10" s="5" t="s">
        <v>502</v>
      </c>
    </row>
    <row r="11">
      <c r="A11" s="94" t="s">
        <v>519</v>
      </c>
      <c r="B11" s="94" t="s">
        <v>520</v>
      </c>
      <c r="C11" s="95">
        <v>21.19</v>
      </c>
      <c r="D11" s="96">
        <v>4.0</v>
      </c>
      <c r="E11" s="96">
        <v>10.0</v>
      </c>
      <c r="F11" s="17">
        <f t="shared" si="1"/>
        <v>0.02237253771</v>
      </c>
      <c r="G11" s="12" t="s">
        <v>502</v>
      </c>
    </row>
    <row r="12">
      <c r="A12" s="91" t="s">
        <v>521</v>
      </c>
      <c r="B12" s="91" t="s">
        <v>522</v>
      </c>
      <c r="C12" s="92">
        <v>17.11</v>
      </c>
      <c r="D12" s="93">
        <v>4.0</v>
      </c>
      <c r="E12" s="93">
        <v>20.0</v>
      </c>
      <c r="F12" s="9">
        <f t="shared" si="1"/>
        <v>0.02770742689</v>
      </c>
      <c r="G12" s="5" t="s">
        <v>502</v>
      </c>
    </row>
    <row r="13">
      <c r="A13" s="94" t="s">
        <v>523</v>
      </c>
      <c r="B13" s="94" t="s">
        <v>524</v>
      </c>
      <c r="C13" s="95">
        <v>15.77</v>
      </c>
      <c r="D13" s="96">
        <v>68.0</v>
      </c>
      <c r="E13" s="96">
        <v>340.0</v>
      </c>
      <c r="F13" s="17">
        <f t="shared" si="1"/>
        <v>0.03006176754</v>
      </c>
      <c r="G13" s="12" t="s">
        <v>502</v>
      </c>
    </row>
    <row r="14">
      <c r="A14" s="91" t="s">
        <v>525</v>
      </c>
      <c r="B14" s="91" t="s">
        <v>526</v>
      </c>
      <c r="C14" s="92">
        <v>14.92</v>
      </c>
      <c r="D14" s="93">
        <v>1.0</v>
      </c>
      <c r="E14" s="93">
        <v>44.0</v>
      </c>
      <c r="F14" s="9">
        <f t="shared" si="1"/>
        <v>0.03177440175</v>
      </c>
      <c r="G14" s="5" t="s">
        <v>502</v>
      </c>
    </row>
    <row r="15">
      <c r="A15" s="94" t="s">
        <v>527</v>
      </c>
      <c r="B15" s="94" t="s">
        <v>528</v>
      </c>
      <c r="C15" s="95">
        <v>10.87</v>
      </c>
      <c r="D15" s="96">
        <v>73.0</v>
      </c>
      <c r="E15" s="96">
        <v>95.0</v>
      </c>
      <c r="F15" s="17">
        <f t="shared" si="1"/>
        <v>0.04361307029</v>
      </c>
      <c r="G15" s="12" t="s">
        <v>502</v>
      </c>
    </row>
    <row r="16">
      <c r="A16" s="91" t="s">
        <v>529</v>
      </c>
      <c r="B16" s="91" t="s">
        <v>530</v>
      </c>
      <c r="C16" s="92">
        <v>9.74</v>
      </c>
      <c r="D16" s="93">
        <v>6.0</v>
      </c>
      <c r="E16" s="93">
        <v>6.0</v>
      </c>
      <c r="F16" s="9">
        <f t="shared" si="1"/>
        <v>0.04867290288</v>
      </c>
      <c r="G16" s="5" t="s">
        <v>502</v>
      </c>
    </row>
    <row r="17">
      <c r="A17" s="94" t="s">
        <v>531</v>
      </c>
      <c r="B17" s="94" t="s">
        <v>532</v>
      </c>
      <c r="C17" s="95">
        <v>9.62</v>
      </c>
      <c r="D17" s="96">
        <v>1.0</v>
      </c>
      <c r="E17" s="96">
        <v>1.0</v>
      </c>
      <c r="F17" s="17">
        <f t="shared" si="1"/>
        <v>0.04928004928</v>
      </c>
      <c r="G17" s="12" t="s">
        <v>502</v>
      </c>
      <c r="K17" s="97" t="str">
        <f>concatenate(J17:J39)</f>
        <v/>
      </c>
    </row>
    <row r="18">
      <c r="A18" s="91" t="s">
        <v>533</v>
      </c>
      <c r="B18" s="91" t="s">
        <v>534</v>
      </c>
      <c r="C18" s="92">
        <v>9.18</v>
      </c>
      <c r="D18" s="93">
        <v>4.0</v>
      </c>
      <c r="E18" s="93">
        <v>7.0</v>
      </c>
      <c r="F18" s="9">
        <f t="shared" si="1"/>
        <v>0.051642056</v>
      </c>
      <c r="G18" s="5" t="s">
        <v>502</v>
      </c>
    </row>
    <row r="19">
      <c r="A19" s="94" t="s">
        <v>535</v>
      </c>
      <c r="B19" s="94" t="s">
        <v>536</v>
      </c>
      <c r="C19" s="95">
        <v>7.32</v>
      </c>
      <c r="D19" s="96">
        <v>25.0</v>
      </c>
      <c r="E19" s="96">
        <v>70.0</v>
      </c>
      <c r="F19" s="17">
        <f t="shared" si="1"/>
        <v>0.06476421777</v>
      </c>
      <c r="G19" s="12" t="s">
        <v>502</v>
      </c>
    </row>
    <row r="20">
      <c r="A20" s="91" t="s">
        <v>537</v>
      </c>
      <c r="B20" s="91" t="s">
        <v>538</v>
      </c>
      <c r="C20" s="92">
        <v>7.24</v>
      </c>
      <c r="D20" s="93">
        <v>18.0</v>
      </c>
      <c r="E20" s="93">
        <v>30.0</v>
      </c>
      <c r="F20" s="9">
        <f t="shared" si="1"/>
        <v>0.06547984449</v>
      </c>
      <c r="G20" s="5" t="s">
        <v>502</v>
      </c>
    </row>
    <row r="21" ht="15.75" customHeight="1">
      <c r="A21" s="94" t="s">
        <v>539</v>
      </c>
      <c r="B21" s="94" t="s">
        <v>540</v>
      </c>
      <c r="C21" s="95">
        <v>6.74</v>
      </c>
      <c r="D21" s="96">
        <v>12.0</v>
      </c>
      <c r="E21" s="96">
        <v>21.0</v>
      </c>
      <c r="F21" s="17">
        <f t="shared" si="1"/>
        <v>0.07033739971</v>
      </c>
      <c r="G21" s="12" t="s">
        <v>502</v>
      </c>
    </row>
    <row r="22" ht="15.75" customHeight="1">
      <c r="A22" s="91" t="s">
        <v>541</v>
      </c>
      <c r="B22" s="91" t="s">
        <v>542</v>
      </c>
      <c r="C22" s="92">
        <v>6.18</v>
      </c>
      <c r="D22" s="93">
        <v>85.0</v>
      </c>
      <c r="E22" s="93">
        <v>413.0</v>
      </c>
      <c r="F22" s="9">
        <f t="shared" si="1"/>
        <v>0.07671101522</v>
      </c>
      <c r="G22" s="5" t="s">
        <v>502</v>
      </c>
    </row>
    <row r="23" ht="15.75" customHeight="1">
      <c r="A23" s="94" t="s">
        <v>543</v>
      </c>
      <c r="B23" s="94" t="s">
        <v>544</v>
      </c>
      <c r="C23" s="95">
        <v>5.89</v>
      </c>
      <c r="D23" s="96">
        <v>13.0</v>
      </c>
      <c r="E23" s="96">
        <v>117.0</v>
      </c>
      <c r="F23" s="17">
        <f t="shared" si="1"/>
        <v>0.08048795825</v>
      </c>
      <c r="G23" s="12" t="s">
        <v>502</v>
      </c>
    </row>
    <row r="24" ht="15.75" customHeight="1">
      <c r="A24" s="91" t="s">
        <v>545</v>
      </c>
      <c r="B24" s="91" t="s">
        <v>546</v>
      </c>
      <c r="C24" s="92">
        <v>5.54</v>
      </c>
      <c r="D24" s="93">
        <v>99.0</v>
      </c>
      <c r="E24" s="93">
        <v>1049.0</v>
      </c>
      <c r="F24" s="9">
        <f t="shared" si="1"/>
        <v>0.08557293756</v>
      </c>
      <c r="G24" s="5" t="s">
        <v>502</v>
      </c>
    </row>
    <row r="25" ht="15.75" customHeight="1">
      <c r="A25" s="94" t="s">
        <v>547</v>
      </c>
      <c r="B25" s="94" t="s">
        <v>548</v>
      </c>
      <c r="C25" s="95">
        <v>5.3</v>
      </c>
      <c r="D25" s="96">
        <v>60.0</v>
      </c>
      <c r="E25" s="96">
        <v>327.0</v>
      </c>
      <c r="F25" s="17">
        <f t="shared" si="1"/>
        <v>0.0894479385</v>
      </c>
      <c r="G25" s="12" t="s">
        <v>502</v>
      </c>
    </row>
    <row r="26" ht="15.75" customHeight="1">
      <c r="A26" s="91" t="s">
        <v>549</v>
      </c>
      <c r="B26" s="91" t="s">
        <v>550</v>
      </c>
      <c r="C26" s="92">
        <v>4.26</v>
      </c>
      <c r="D26" s="93">
        <v>42.0</v>
      </c>
      <c r="E26" s="93">
        <v>287.0</v>
      </c>
      <c r="F26" s="9">
        <f t="shared" si="1"/>
        <v>0.1112849939</v>
      </c>
      <c r="G26" s="5" t="s">
        <v>502</v>
      </c>
    </row>
    <row r="27" ht="15.75" customHeight="1">
      <c r="A27" s="94" t="s">
        <v>551</v>
      </c>
      <c r="B27" s="94" t="s">
        <v>552</v>
      </c>
      <c r="C27" s="95">
        <v>2.72</v>
      </c>
      <c r="D27" s="96">
        <v>72.0</v>
      </c>
      <c r="E27" s="96">
        <v>176.0</v>
      </c>
      <c r="F27" s="17">
        <f t="shared" si="1"/>
        <v>0.174291939</v>
      </c>
      <c r="G27" s="12" t="s">
        <v>502</v>
      </c>
    </row>
    <row r="28" ht="15.75" customHeight="1">
      <c r="A28" s="91" t="s">
        <v>553</v>
      </c>
      <c r="B28" s="91" t="s">
        <v>554</v>
      </c>
      <c r="C28" s="92">
        <v>2.63</v>
      </c>
      <c r="D28" s="93">
        <v>46.0</v>
      </c>
      <c r="E28" s="93">
        <v>103.0</v>
      </c>
      <c r="F28" s="9">
        <f t="shared" si="1"/>
        <v>0.1802563019</v>
      </c>
      <c r="G28" s="5" t="s">
        <v>502</v>
      </c>
    </row>
    <row r="29" ht="15.75" customHeight="1">
      <c r="A29" s="94" t="s">
        <v>555</v>
      </c>
      <c r="B29" s="94" t="s">
        <v>556</v>
      </c>
      <c r="C29" s="95">
        <v>2.32</v>
      </c>
      <c r="D29" s="96">
        <v>5.0</v>
      </c>
      <c r="E29" s="96">
        <v>11.0</v>
      </c>
      <c r="F29" s="17">
        <f t="shared" si="1"/>
        <v>0.2043422733</v>
      </c>
      <c r="G29" s="12" t="s">
        <v>502</v>
      </c>
    </row>
    <row r="30" ht="15.75" customHeight="1">
      <c r="A30" s="91" t="s">
        <v>557</v>
      </c>
      <c r="B30" s="91" t="s">
        <v>558</v>
      </c>
      <c r="C30" s="92">
        <v>1.14</v>
      </c>
      <c r="D30" s="93">
        <v>92.0</v>
      </c>
      <c r="E30" s="93">
        <v>235.0</v>
      </c>
      <c r="F30" s="9">
        <f t="shared" si="1"/>
        <v>0.4158544509</v>
      </c>
      <c r="G30" s="5" t="s">
        <v>502</v>
      </c>
    </row>
    <row r="31" ht="15.75" customHeight="1">
      <c r="A31" s="94" t="s">
        <v>559</v>
      </c>
      <c r="B31" s="94" t="s">
        <v>560</v>
      </c>
      <c r="C31" s="95">
        <v>1.09</v>
      </c>
      <c r="D31" s="96">
        <v>71.0</v>
      </c>
      <c r="E31" s="96">
        <v>716.0</v>
      </c>
      <c r="F31" s="17">
        <f t="shared" si="1"/>
        <v>0.4349303432</v>
      </c>
      <c r="G31" s="12" t="s">
        <v>502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31"/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71"/>
    <col customWidth="1" min="2" max="2" width="6.14"/>
    <col customWidth="1" min="3" max="3" width="21.86"/>
    <col customWidth="1" min="4" max="13" width="18.0"/>
  </cols>
  <sheetData>
    <row r="1" ht="136.5" customHeight="1">
      <c r="A1" s="98" t="s">
        <v>1</v>
      </c>
      <c r="B1" s="99" t="s">
        <v>2</v>
      </c>
      <c r="C1" s="99" t="s">
        <v>3</v>
      </c>
      <c r="D1" s="100" t="s">
        <v>561</v>
      </c>
      <c r="E1" s="100" t="s">
        <v>562</v>
      </c>
      <c r="F1" s="99" t="s">
        <v>563</v>
      </c>
      <c r="G1" s="99" t="s">
        <v>564</v>
      </c>
      <c r="H1" s="99" t="s">
        <v>565</v>
      </c>
      <c r="I1" s="100" t="s">
        <v>566</v>
      </c>
      <c r="J1" s="99" t="s">
        <v>567</v>
      </c>
      <c r="K1" s="99" t="s">
        <v>568</v>
      </c>
      <c r="L1" s="99" t="s">
        <v>569</v>
      </c>
      <c r="M1" s="99" t="s">
        <v>570</v>
      </c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ht="15.75" customHeight="1">
      <c r="A2" s="102" t="s">
        <v>13</v>
      </c>
      <c r="B2" s="103" t="s">
        <v>14</v>
      </c>
      <c r="C2" s="103" t="s">
        <v>15</v>
      </c>
      <c r="D2" s="104">
        <v>1.0</v>
      </c>
      <c r="E2" s="104">
        <v>2.0</v>
      </c>
      <c r="F2" s="104">
        <v>3.0</v>
      </c>
      <c r="G2" s="103">
        <v>10.0</v>
      </c>
      <c r="H2" s="103">
        <v>14.0</v>
      </c>
      <c r="I2" s="105">
        <v>274.2682414</v>
      </c>
      <c r="J2" s="105">
        <v>218.374809988766</v>
      </c>
      <c r="K2" s="105">
        <v>67.4607075104157</v>
      </c>
      <c r="L2" s="105">
        <v>30.9</v>
      </c>
      <c r="M2" s="105">
        <v>23.3</v>
      </c>
      <c r="N2" s="101"/>
      <c r="O2" s="101"/>
      <c r="P2" s="101"/>
      <c r="Q2" s="106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ht="15.75" customHeight="1">
      <c r="A3" s="107" t="s">
        <v>20</v>
      </c>
      <c r="B3" s="108" t="s">
        <v>21</v>
      </c>
      <c r="C3" s="108" t="s">
        <v>15</v>
      </c>
      <c r="D3" s="109">
        <v>2.0</v>
      </c>
      <c r="E3" s="109">
        <v>1.0</v>
      </c>
      <c r="F3" s="109">
        <v>36.0</v>
      </c>
      <c r="G3" s="108">
        <v>37.0</v>
      </c>
      <c r="H3" s="108">
        <v>44.0</v>
      </c>
      <c r="I3" s="110">
        <v>211.2629404</v>
      </c>
      <c r="J3" s="110">
        <v>229.980512962444</v>
      </c>
      <c r="K3" s="110">
        <v>22.0372290394557</v>
      </c>
      <c r="L3" s="110">
        <v>17.7062764811</v>
      </c>
      <c r="M3" s="110">
        <v>11.4</v>
      </c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</row>
    <row r="4" ht="15.75" customHeight="1">
      <c r="A4" s="102" t="s">
        <v>17</v>
      </c>
      <c r="B4" s="103" t="s">
        <v>18</v>
      </c>
      <c r="C4" s="103" t="s">
        <v>15</v>
      </c>
      <c r="D4" s="104">
        <v>3.0</v>
      </c>
      <c r="E4" s="104">
        <v>6.0</v>
      </c>
      <c r="F4" s="104">
        <v>35.0</v>
      </c>
      <c r="G4" s="103">
        <v>34.0</v>
      </c>
      <c r="H4" s="103">
        <v>47.0</v>
      </c>
      <c r="I4" s="105">
        <v>191.8296904</v>
      </c>
      <c r="J4" s="105">
        <v>116.884628595889</v>
      </c>
      <c r="K4" s="105">
        <v>22.1291346987975</v>
      </c>
      <c r="L4" s="105">
        <v>18.8537186821</v>
      </c>
      <c r="M4" s="105">
        <v>10.55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</row>
    <row r="5" ht="15.75" customHeight="1">
      <c r="A5" s="107" t="s">
        <v>26</v>
      </c>
      <c r="B5" s="108" t="s">
        <v>27</v>
      </c>
      <c r="C5" s="108" t="s">
        <v>15</v>
      </c>
      <c r="D5" s="109">
        <v>4.0</v>
      </c>
      <c r="E5" s="109">
        <v>3.0</v>
      </c>
      <c r="F5" s="109">
        <v>12.0</v>
      </c>
      <c r="G5" s="108">
        <v>18.0</v>
      </c>
      <c r="H5" s="108">
        <v>42.0</v>
      </c>
      <c r="I5" s="110">
        <v>164.6574087</v>
      </c>
      <c r="J5" s="110">
        <v>213.410654467333</v>
      </c>
      <c r="K5" s="110">
        <v>38.3089227842676</v>
      </c>
      <c r="L5" s="110">
        <v>27.139502827</v>
      </c>
      <c r="M5" s="110">
        <v>12.07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ht="15.75" customHeight="1">
      <c r="A6" s="102" t="s">
        <v>23</v>
      </c>
      <c r="B6" s="103" t="s">
        <v>24</v>
      </c>
      <c r="C6" s="103" t="s">
        <v>15</v>
      </c>
      <c r="D6" s="104">
        <v>5.0</v>
      </c>
      <c r="E6" s="104">
        <v>4.0</v>
      </c>
      <c r="F6" s="104">
        <v>38.0</v>
      </c>
      <c r="G6" s="103">
        <v>44.0</v>
      </c>
      <c r="H6" s="103">
        <v>38.0</v>
      </c>
      <c r="I6" s="105">
        <v>151.3409582</v>
      </c>
      <c r="J6" s="105">
        <v>183.092492216041</v>
      </c>
      <c r="K6" s="105">
        <v>20.2693210034514</v>
      </c>
      <c r="L6" s="105">
        <v>14.7122987739</v>
      </c>
      <c r="M6" s="105">
        <v>13.18</v>
      </c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ht="15.75" customHeight="1">
      <c r="A7" s="107" t="s">
        <v>54</v>
      </c>
      <c r="B7" s="108" t="s">
        <v>55</v>
      </c>
      <c r="C7" s="108" t="s">
        <v>15</v>
      </c>
      <c r="D7" s="109">
        <v>6.0</v>
      </c>
      <c r="E7" s="109">
        <v>9.0</v>
      </c>
      <c r="F7" s="109">
        <v>39.0</v>
      </c>
      <c r="G7" s="108">
        <v>60.0</v>
      </c>
      <c r="H7" s="108">
        <v>32.0</v>
      </c>
      <c r="I7" s="110">
        <v>144.2925692</v>
      </c>
      <c r="J7" s="110">
        <v>104.975164529105</v>
      </c>
      <c r="K7" s="110">
        <v>20.198721600551</v>
      </c>
      <c r="L7" s="110">
        <v>11.0241912696</v>
      </c>
      <c r="M7" s="110">
        <v>16.13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</row>
    <row r="8" ht="15.75" customHeight="1">
      <c r="A8" s="102" t="s">
        <v>571</v>
      </c>
      <c r="B8" s="103" t="s">
        <v>10</v>
      </c>
      <c r="C8" s="103" t="s">
        <v>11</v>
      </c>
      <c r="D8" s="104">
        <v>7.0</v>
      </c>
      <c r="E8" s="104">
        <v>93.0</v>
      </c>
      <c r="F8" s="104">
        <v>41.0</v>
      </c>
      <c r="G8" s="103">
        <v>41.0</v>
      </c>
      <c r="H8" s="103">
        <v>20.0</v>
      </c>
      <c r="I8" s="105">
        <v>128.5576606</v>
      </c>
      <c r="J8" s="105">
        <v>14.6581599731541</v>
      </c>
      <c r="K8" s="105">
        <v>19.191941398223</v>
      </c>
      <c r="L8" s="105">
        <v>16.1151362274</v>
      </c>
      <c r="M8" s="105">
        <v>20.52</v>
      </c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</row>
    <row r="9" ht="15.75" customHeight="1">
      <c r="A9" s="107" t="s">
        <v>30</v>
      </c>
      <c r="B9" s="108" t="s">
        <v>31</v>
      </c>
      <c r="C9" s="108" t="s">
        <v>15</v>
      </c>
      <c r="D9" s="109">
        <v>8.0</v>
      </c>
      <c r="E9" s="109">
        <v>5.0</v>
      </c>
      <c r="F9" s="109">
        <v>7.0</v>
      </c>
      <c r="G9" s="108">
        <v>8.0</v>
      </c>
      <c r="H9" s="108">
        <v>33.0</v>
      </c>
      <c r="I9" s="110">
        <v>107.9425808</v>
      </c>
      <c r="J9" s="110">
        <v>118.045173723585</v>
      </c>
      <c r="K9" s="110">
        <v>41.6852933888495</v>
      </c>
      <c r="L9" s="110">
        <v>35.1352580741</v>
      </c>
      <c r="M9" s="110">
        <v>15.52</v>
      </c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ht="15.75" customHeight="1">
      <c r="A10" s="102" t="s">
        <v>43</v>
      </c>
      <c r="B10" s="103" t="s">
        <v>44</v>
      </c>
      <c r="C10" s="103" t="s">
        <v>15</v>
      </c>
      <c r="D10" s="104">
        <v>9.0</v>
      </c>
      <c r="E10" s="104">
        <v>11.0</v>
      </c>
      <c r="F10" s="104">
        <v>8.0</v>
      </c>
      <c r="G10" s="103">
        <v>7.0</v>
      </c>
      <c r="H10" s="103">
        <v>5.0</v>
      </c>
      <c r="I10" s="105">
        <v>107.2963535</v>
      </c>
      <c r="J10" s="105">
        <v>95.600058140867</v>
      </c>
      <c r="K10" s="105">
        <v>40.2091480699288</v>
      </c>
      <c r="L10" s="105">
        <v>35.954847717</v>
      </c>
      <c r="M10" s="105">
        <v>33.52</v>
      </c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ht="15.75" customHeight="1">
      <c r="A11" s="107" t="s">
        <v>145</v>
      </c>
      <c r="B11" s="108" t="s">
        <v>146</v>
      </c>
      <c r="C11" s="108" t="s">
        <v>47</v>
      </c>
      <c r="D11" s="109">
        <v>10.0</v>
      </c>
      <c r="E11" s="109">
        <v>10.0</v>
      </c>
      <c r="F11" s="109">
        <v>20.0</v>
      </c>
      <c r="G11" s="108">
        <v>9.0</v>
      </c>
      <c r="H11" s="108">
        <v>15.0</v>
      </c>
      <c r="I11" s="110">
        <v>104.0676636</v>
      </c>
      <c r="J11" s="110">
        <v>99.7362156561016</v>
      </c>
      <c r="K11" s="110">
        <v>31.0967306755984</v>
      </c>
      <c r="L11" s="110">
        <v>34.0090350095</v>
      </c>
      <c r="M11" s="110">
        <v>23.16</v>
      </c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</row>
    <row r="12" ht="15.75" customHeight="1">
      <c r="A12" s="102" t="s">
        <v>39</v>
      </c>
      <c r="B12" s="103" t="s">
        <v>40</v>
      </c>
      <c r="C12" s="103" t="s">
        <v>11</v>
      </c>
      <c r="D12" s="104">
        <v>11.0</v>
      </c>
      <c r="E12" s="104">
        <v>18.0</v>
      </c>
      <c r="F12" s="104">
        <v>2.0</v>
      </c>
      <c r="G12" s="103">
        <v>1.0</v>
      </c>
      <c r="H12" s="103">
        <v>1.0</v>
      </c>
      <c r="I12" s="105">
        <v>97.60961018</v>
      </c>
      <c r="J12" s="105">
        <v>72.7454102903682</v>
      </c>
      <c r="K12" s="105">
        <v>70.8569135599283</v>
      </c>
      <c r="L12" s="105">
        <v>60.388459245</v>
      </c>
      <c r="M12" s="105">
        <v>55.13</v>
      </c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</row>
    <row r="13" ht="15.75" customHeight="1">
      <c r="A13" s="107" t="s">
        <v>64</v>
      </c>
      <c r="B13" s="108" t="s">
        <v>65</v>
      </c>
      <c r="C13" s="108" t="s">
        <v>38</v>
      </c>
      <c r="D13" s="109">
        <v>12.0</v>
      </c>
      <c r="E13" s="109">
        <v>17.0</v>
      </c>
      <c r="F13" s="109">
        <v>55.0</v>
      </c>
      <c r="G13" s="108">
        <v>67.0</v>
      </c>
      <c r="H13" s="108">
        <v>69.0</v>
      </c>
      <c r="I13" s="110">
        <v>96.53812159</v>
      </c>
      <c r="J13" s="110">
        <v>73.5970671925635</v>
      </c>
      <c r="K13" s="110">
        <v>13.5468720533361</v>
      </c>
      <c r="L13" s="110">
        <v>9.1264844905</v>
      </c>
      <c r="M13" s="110">
        <v>5.94</v>
      </c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</row>
    <row r="14" ht="15.75" customHeight="1">
      <c r="A14" s="102" t="s">
        <v>32</v>
      </c>
      <c r="B14" s="103" t="s">
        <v>33</v>
      </c>
      <c r="C14" s="103" t="s">
        <v>11</v>
      </c>
      <c r="D14" s="104">
        <v>13.0</v>
      </c>
      <c r="E14" s="104">
        <v>33.0</v>
      </c>
      <c r="F14" s="104">
        <v>6.0</v>
      </c>
      <c r="G14" s="103">
        <v>12.0</v>
      </c>
      <c r="H14" s="103">
        <v>12.0</v>
      </c>
      <c r="I14" s="105">
        <v>96.35830305</v>
      </c>
      <c r="J14" s="105">
        <v>54.6197959340029</v>
      </c>
      <c r="K14" s="105">
        <v>42.7662280251058</v>
      </c>
      <c r="L14" s="105">
        <v>28.9418897755</v>
      </c>
      <c r="M14" s="105">
        <v>24.47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</row>
    <row r="15" ht="15.75" customHeight="1">
      <c r="A15" s="107" t="s">
        <v>36</v>
      </c>
      <c r="B15" s="108" t="s">
        <v>37</v>
      </c>
      <c r="C15" s="108" t="s">
        <v>38</v>
      </c>
      <c r="D15" s="109">
        <v>14.0</v>
      </c>
      <c r="E15" s="109">
        <v>20.0</v>
      </c>
      <c r="F15" s="109">
        <v>15.0</v>
      </c>
      <c r="G15" s="108">
        <v>20.0</v>
      </c>
      <c r="H15" s="108">
        <v>21.0</v>
      </c>
      <c r="I15" s="110">
        <v>92.42164367</v>
      </c>
      <c r="J15" s="110">
        <v>71.2971695307709</v>
      </c>
      <c r="K15" s="110">
        <v>32.8875663702034</v>
      </c>
      <c r="L15" s="110">
        <v>25.8588858544</v>
      </c>
      <c r="M15" s="110">
        <v>20.0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</row>
    <row r="16" ht="15.75" customHeight="1">
      <c r="A16" s="102" t="s">
        <v>52</v>
      </c>
      <c r="B16" s="103" t="s">
        <v>53</v>
      </c>
      <c r="C16" s="103" t="s">
        <v>11</v>
      </c>
      <c r="D16" s="104">
        <v>15.0</v>
      </c>
      <c r="E16" s="104">
        <v>8.0</v>
      </c>
      <c r="F16" s="104">
        <v>19.0</v>
      </c>
      <c r="G16" s="103">
        <v>19.0</v>
      </c>
      <c r="H16" s="103">
        <v>9.0</v>
      </c>
      <c r="I16" s="105">
        <v>91.04483272</v>
      </c>
      <c r="J16" s="105">
        <v>105.321994317744</v>
      </c>
      <c r="K16" s="105">
        <v>31.3655399163927</v>
      </c>
      <c r="L16" s="105">
        <v>26.4524100825</v>
      </c>
      <c r="M16" s="105">
        <v>27.16</v>
      </c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</row>
    <row r="17" ht="15.75" customHeight="1">
      <c r="A17" s="107" t="s">
        <v>41</v>
      </c>
      <c r="B17" s="108" t="s">
        <v>42</v>
      </c>
      <c r="C17" s="108" t="s">
        <v>15</v>
      </c>
      <c r="D17" s="109">
        <v>16.0</v>
      </c>
      <c r="E17" s="109">
        <v>30.0</v>
      </c>
      <c r="F17" s="109">
        <v>13.0</v>
      </c>
      <c r="G17" s="108">
        <v>16.0</v>
      </c>
      <c r="H17" s="108">
        <v>21.0</v>
      </c>
      <c r="I17" s="110">
        <v>89.58787103</v>
      </c>
      <c r="J17" s="110">
        <v>55.8363285690896</v>
      </c>
      <c r="K17" s="110">
        <v>36.0603321298484</v>
      </c>
      <c r="L17" s="110">
        <v>27.192207493</v>
      </c>
      <c r="M17" s="110">
        <v>19.6</v>
      </c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</row>
    <row r="18" ht="15.75" customHeight="1">
      <c r="A18" s="102" t="s">
        <v>80</v>
      </c>
      <c r="B18" s="103" t="s">
        <v>81</v>
      </c>
      <c r="C18" s="103" t="s">
        <v>15</v>
      </c>
      <c r="D18" s="104">
        <v>17.0</v>
      </c>
      <c r="E18" s="104">
        <v>16.0</v>
      </c>
      <c r="F18" s="104">
        <v>4.0</v>
      </c>
      <c r="G18" s="103">
        <v>2.0</v>
      </c>
      <c r="H18" s="103">
        <v>2.0</v>
      </c>
      <c r="I18" s="105">
        <v>88.98048295</v>
      </c>
      <c r="J18" s="105">
        <v>81.2916762386683</v>
      </c>
      <c r="K18" s="105">
        <v>55.1765717324928</v>
      </c>
      <c r="L18" s="105">
        <v>46.0032215826</v>
      </c>
      <c r="M18" s="105">
        <v>40.16</v>
      </c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</row>
    <row r="19" ht="15.75" customHeight="1">
      <c r="A19" s="107" t="s">
        <v>76</v>
      </c>
      <c r="B19" s="108" t="s">
        <v>77</v>
      </c>
      <c r="C19" s="108" t="s">
        <v>15</v>
      </c>
      <c r="D19" s="109">
        <v>18.0</v>
      </c>
      <c r="E19" s="109">
        <v>22.0</v>
      </c>
      <c r="F19" s="109">
        <v>11.0</v>
      </c>
      <c r="G19" s="108">
        <v>4.0</v>
      </c>
      <c r="H19" s="108">
        <v>7.0</v>
      </c>
      <c r="I19" s="110">
        <v>88.67130172</v>
      </c>
      <c r="J19" s="110">
        <v>67.3133933430998</v>
      </c>
      <c r="K19" s="110">
        <v>38.4632880341525</v>
      </c>
      <c r="L19" s="110">
        <v>40.1221598635</v>
      </c>
      <c r="M19" s="110">
        <v>29.13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</row>
    <row r="20" ht="15.75" customHeight="1">
      <c r="A20" s="102" t="s">
        <v>34</v>
      </c>
      <c r="B20" s="103" t="s">
        <v>35</v>
      </c>
      <c r="C20" s="103" t="s">
        <v>15</v>
      </c>
      <c r="D20" s="104">
        <v>19.0</v>
      </c>
      <c r="E20" s="104">
        <v>36.0</v>
      </c>
      <c r="F20" s="104">
        <v>22.0</v>
      </c>
      <c r="G20" s="103">
        <v>23.0</v>
      </c>
      <c r="H20" s="103">
        <v>37.0</v>
      </c>
      <c r="I20" s="105">
        <v>85.95735775</v>
      </c>
      <c r="J20" s="105">
        <v>51.3323751841014</v>
      </c>
      <c r="K20" s="105">
        <v>30.4439087567111</v>
      </c>
      <c r="L20" s="105">
        <v>24.2344527667</v>
      </c>
      <c r="M20" s="105">
        <v>13.43</v>
      </c>
      <c r="N20" s="101"/>
      <c r="O20" s="101"/>
      <c r="P20" s="101"/>
      <c r="Q20" s="106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</row>
    <row r="21" ht="15.75" customHeight="1">
      <c r="A21" s="107" t="s">
        <v>59</v>
      </c>
      <c r="B21" s="108" t="s">
        <v>60</v>
      </c>
      <c r="C21" s="108" t="s">
        <v>61</v>
      </c>
      <c r="D21" s="109">
        <v>20.0</v>
      </c>
      <c r="E21" s="109">
        <v>23.0</v>
      </c>
      <c r="F21" s="109">
        <v>17.0</v>
      </c>
      <c r="G21" s="108">
        <v>26.0</v>
      </c>
      <c r="H21" s="108">
        <v>30.0</v>
      </c>
      <c r="I21" s="110">
        <v>85.94864224</v>
      </c>
      <c r="J21" s="110">
        <v>66.6592887622981</v>
      </c>
      <c r="K21" s="110">
        <v>32.7187411499884</v>
      </c>
      <c r="L21" s="110">
        <v>23.7659658772</v>
      </c>
      <c r="M21" s="110">
        <v>16.85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</row>
    <row r="22" ht="15.75" customHeight="1">
      <c r="A22" s="102" t="s">
        <v>48</v>
      </c>
      <c r="B22" s="103" t="s">
        <v>49</v>
      </c>
      <c r="C22" s="103" t="s">
        <v>15</v>
      </c>
      <c r="D22" s="104">
        <v>21.0</v>
      </c>
      <c r="E22" s="104">
        <v>13.0</v>
      </c>
      <c r="F22" s="104">
        <v>46.0</v>
      </c>
      <c r="G22" s="103">
        <v>46.0</v>
      </c>
      <c r="H22" s="103">
        <v>48.0</v>
      </c>
      <c r="I22" s="105">
        <v>85.20141893</v>
      </c>
      <c r="J22" s="105">
        <v>87.3625123200597</v>
      </c>
      <c r="K22" s="105">
        <v>18.1613120329769</v>
      </c>
      <c r="L22" s="105">
        <v>13.5961099122</v>
      </c>
      <c r="M22" s="105">
        <v>10.17</v>
      </c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</row>
    <row r="23" ht="15.75" customHeight="1">
      <c r="A23" s="107" t="s">
        <v>70</v>
      </c>
      <c r="B23" s="108" t="s">
        <v>71</v>
      </c>
      <c r="C23" s="108" t="s">
        <v>72</v>
      </c>
      <c r="D23" s="109">
        <v>22.0</v>
      </c>
      <c r="E23" s="109">
        <v>21.0</v>
      </c>
      <c r="F23" s="109">
        <v>18.0</v>
      </c>
      <c r="G23" s="108">
        <v>15.0</v>
      </c>
      <c r="H23" s="108">
        <v>13.0</v>
      </c>
      <c r="I23" s="110">
        <v>84.72087395</v>
      </c>
      <c r="J23" s="110">
        <v>70.904442862987</v>
      </c>
      <c r="K23" s="110">
        <v>31.5474949967267</v>
      </c>
      <c r="L23" s="110">
        <v>27.9067100687</v>
      </c>
      <c r="M23" s="110">
        <v>24.11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</row>
    <row r="24" ht="15.75" customHeight="1">
      <c r="A24" s="103" t="s">
        <v>84</v>
      </c>
      <c r="B24" s="103" t="s">
        <v>85</v>
      </c>
      <c r="C24" s="111" t="s">
        <v>15</v>
      </c>
      <c r="D24" s="104">
        <v>23.0</v>
      </c>
      <c r="E24" s="104">
        <v>15.0</v>
      </c>
      <c r="F24" s="103" t="s">
        <v>572</v>
      </c>
      <c r="G24" s="103" t="s">
        <v>572</v>
      </c>
      <c r="H24" s="103" t="s">
        <v>572</v>
      </c>
      <c r="I24" s="105">
        <v>81.31190806</v>
      </c>
      <c r="J24" s="111">
        <v>81.3084476328169</v>
      </c>
      <c r="K24" s="103" t="s">
        <v>572</v>
      </c>
      <c r="L24" s="103" t="s">
        <v>572</v>
      </c>
      <c r="M24" s="103" t="s">
        <v>572</v>
      </c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</row>
    <row r="25" ht="15.75" customHeight="1">
      <c r="A25" s="107" t="s">
        <v>50</v>
      </c>
      <c r="B25" s="108" t="s">
        <v>51</v>
      </c>
      <c r="C25" s="108" t="s">
        <v>38</v>
      </c>
      <c r="D25" s="109">
        <v>24.0</v>
      </c>
      <c r="E25" s="109">
        <v>34.0</v>
      </c>
      <c r="F25" s="109">
        <v>25.0</v>
      </c>
      <c r="G25" s="108">
        <v>33.0</v>
      </c>
      <c r="H25" s="108">
        <v>26.0</v>
      </c>
      <c r="I25" s="110">
        <v>79.96425878</v>
      </c>
      <c r="J25" s="110">
        <v>52.6004040739133</v>
      </c>
      <c r="K25" s="110">
        <v>28.756859156578</v>
      </c>
      <c r="L25" s="110">
        <v>19.4793320251</v>
      </c>
      <c r="M25" s="110">
        <v>18.37</v>
      </c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</row>
    <row r="26" ht="15.75" customHeight="1">
      <c r="A26" s="102" t="s">
        <v>66</v>
      </c>
      <c r="B26" s="103" t="s">
        <v>67</v>
      </c>
      <c r="C26" s="103" t="s">
        <v>15</v>
      </c>
      <c r="D26" s="104">
        <v>25.0</v>
      </c>
      <c r="E26" s="104">
        <v>24.0</v>
      </c>
      <c r="F26" s="104">
        <v>14.0</v>
      </c>
      <c r="G26" s="103">
        <v>6.0</v>
      </c>
      <c r="H26" s="103">
        <v>8.0</v>
      </c>
      <c r="I26" s="105">
        <v>78.46496963</v>
      </c>
      <c r="J26" s="105">
        <v>66.4868581258577</v>
      </c>
      <c r="K26" s="105">
        <v>35.6852596460105</v>
      </c>
      <c r="L26" s="105">
        <v>36.7069720951</v>
      </c>
      <c r="M26" s="105">
        <v>27.37</v>
      </c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</row>
    <row r="27" ht="15.75" customHeight="1">
      <c r="A27" s="108" t="s">
        <v>503</v>
      </c>
      <c r="B27" s="108" t="s">
        <v>504</v>
      </c>
      <c r="C27" s="112" t="s">
        <v>15</v>
      </c>
      <c r="D27" s="109">
        <v>26.0</v>
      </c>
      <c r="E27" s="109">
        <v>75.0</v>
      </c>
      <c r="F27" s="108" t="s">
        <v>572</v>
      </c>
      <c r="G27" s="108" t="s">
        <v>572</v>
      </c>
      <c r="H27" s="108" t="s">
        <v>572</v>
      </c>
      <c r="I27" s="110">
        <v>73.48962762</v>
      </c>
      <c r="J27" s="112">
        <v>19.1166313964768</v>
      </c>
      <c r="K27" s="108" t="s">
        <v>572</v>
      </c>
      <c r="L27" s="108" t="s">
        <v>572</v>
      </c>
      <c r="M27" s="108" t="s">
        <v>572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</row>
    <row r="28" ht="15.75" customHeight="1">
      <c r="A28" s="102" t="s">
        <v>56</v>
      </c>
      <c r="B28" s="103" t="s">
        <v>57</v>
      </c>
      <c r="C28" s="103" t="s">
        <v>58</v>
      </c>
      <c r="D28" s="104">
        <v>27.0</v>
      </c>
      <c r="E28" s="104">
        <v>27.0</v>
      </c>
      <c r="F28" s="104">
        <v>51.0</v>
      </c>
      <c r="G28" s="103">
        <v>55.0</v>
      </c>
      <c r="H28" s="103">
        <v>39.0</v>
      </c>
      <c r="I28" s="105">
        <v>71.47290261</v>
      </c>
      <c r="J28" s="105">
        <v>57.9643884413271</v>
      </c>
      <c r="K28" s="105">
        <v>16.1189684933616</v>
      </c>
      <c r="L28" s="105">
        <v>11.4894886922</v>
      </c>
      <c r="M28" s="105">
        <v>13.15</v>
      </c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</row>
    <row r="29" ht="15.75" customHeight="1">
      <c r="A29" s="107" t="s">
        <v>102</v>
      </c>
      <c r="B29" s="108" t="s">
        <v>103</v>
      </c>
      <c r="C29" s="108" t="s">
        <v>58</v>
      </c>
      <c r="D29" s="109">
        <v>28.0</v>
      </c>
      <c r="E29" s="109">
        <v>12.0</v>
      </c>
      <c r="F29" s="109">
        <v>53.0</v>
      </c>
      <c r="G29" s="108">
        <v>49.0</v>
      </c>
      <c r="H29" s="108">
        <v>97.0</v>
      </c>
      <c r="I29" s="110">
        <v>70.6580621</v>
      </c>
      <c r="J29" s="110">
        <v>89.8079647797461</v>
      </c>
      <c r="K29" s="110">
        <v>15.1491217736026</v>
      </c>
      <c r="L29" s="110">
        <v>13.2673493654</v>
      </c>
      <c r="M29" s="110">
        <v>3.12</v>
      </c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</row>
    <row r="30" ht="15.75" customHeight="1">
      <c r="A30" s="102" t="s">
        <v>45</v>
      </c>
      <c r="B30" s="103" t="s">
        <v>46</v>
      </c>
      <c r="C30" s="103" t="s">
        <v>47</v>
      </c>
      <c r="D30" s="104">
        <v>29.0</v>
      </c>
      <c r="E30" s="104">
        <v>26.0</v>
      </c>
      <c r="F30" s="104">
        <v>37.0</v>
      </c>
      <c r="G30" s="103">
        <v>5.0</v>
      </c>
      <c r="H30" s="103">
        <v>18.0</v>
      </c>
      <c r="I30" s="105">
        <v>67.39759504</v>
      </c>
      <c r="J30" s="105">
        <v>61.0815389716505</v>
      </c>
      <c r="K30" s="105">
        <v>21.8005666052536</v>
      </c>
      <c r="L30" s="105">
        <v>38.5965168082</v>
      </c>
      <c r="M30" s="105">
        <v>21.33</v>
      </c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</row>
    <row r="31" ht="15.75" customHeight="1">
      <c r="A31" s="107" t="s">
        <v>169</v>
      </c>
      <c r="B31" s="108" t="s">
        <v>170</v>
      </c>
      <c r="C31" s="108" t="s">
        <v>47</v>
      </c>
      <c r="D31" s="109">
        <v>30.0</v>
      </c>
      <c r="E31" s="109">
        <v>25.0</v>
      </c>
      <c r="F31" s="109">
        <v>26.0</v>
      </c>
      <c r="G31" s="108">
        <v>28.0</v>
      </c>
      <c r="H31" s="108">
        <v>25.0</v>
      </c>
      <c r="I31" s="110">
        <v>67.1994052</v>
      </c>
      <c r="J31" s="110">
        <v>65.456887669443</v>
      </c>
      <c r="K31" s="110">
        <v>27.8336548638495</v>
      </c>
      <c r="L31" s="110">
        <v>21.4143804728</v>
      </c>
      <c r="M31" s="110">
        <v>18.37</v>
      </c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</row>
    <row r="32" ht="15.75" customHeight="1">
      <c r="A32" s="102" t="s">
        <v>108</v>
      </c>
      <c r="B32" s="103" t="s">
        <v>109</v>
      </c>
      <c r="C32" s="103" t="s">
        <v>47</v>
      </c>
      <c r="D32" s="104">
        <v>31.0</v>
      </c>
      <c r="E32" s="104">
        <v>31.0</v>
      </c>
      <c r="F32" s="104">
        <v>28.0</v>
      </c>
      <c r="G32" s="103">
        <v>32.0</v>
      </c>
      <c r="H32" s="103">
        <v>35.0</v>
      </c>
      <c r="I32" s="105">
        <v>63.84302013</v>
      </c>
      <c r="J32" s="105">
        <v>55.4032686073523</v>
      </c>
      <c r="K32" s="105">
        <v>24.3828818658188</v>
      </c>
      <c r="L32" s="105">
        <v>19.7285877333</v>
      </c>
      <c r="M32" s="105">
        <v>14.88</v>
      </c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</row>
    <row r="33" ht="15.75" customHeight="1">
      <c r="A33" s="107" t="s">
        <v>216</v>
      </c>
      <c r="B33" s="108" t="s">
        <v>217</v>
      </c>
      <c r="C33" s="108" t="s">
        <v>47</v>
      </c>
      <c r="D33" s="109">
        <v>32.0</v>
      </c>
      <c r="E33" s="109">
        <v>39.0</v>
      </c>
      <c r="F33" s="109">
        <v>49.0</v>
      </c>
      <c r="G33" s="108">
        <v>31.0</v>
      </c>
      <c r="H33" s="108">
        <v>27.0</v>
      </c>
      <c r="I33" s="110">
        <v>63.40754893</v>
      </c>
      <c r="J33" s="110">
        <v>46.2210023790219</v>
      </c>
      <c r="K33" s="110">
        <v>16.9527361281002</v>
      </c>
      <c r="L33" s="110">
        <v>20.1993674222</v>
      </c>
      <c r="M33" s="110">
        <v>17.54</v>
      </c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</row>
    <row r="34" ht="15.75" customHeight="1">
      <c r="A34" s="102" t="s">
        <v>100</v>
      </c>
      <c r="B34" s="103" t="s">
        <v>101</v>
      </c>
      <c r="C34" s="103" t="s">
        <v>72</v>
      </c>
      <c r="D34" s="104">
        <v>33.0</v>
      </c>
      <c r="E34" s="104">
        <v>35.0</v>
      </c>
      <c r="F34" s="104">
        <v>16.0</v>
      </c>
      <c r="G34" s="103">
        <v>13.0</v>
      </c>
      <c r="H34" s="103">
        <v>6.0</v>
      </c>
      <c r="I34" s="105">
        <v>63.27660319</v>
      </c>
      <c r="J34" s="105">
        <v>52.3230251144696</v>
      </c>
      <c r="K34" s="105">
        <v>32.736205180718</v>
      </c>
      <c r="L34" s="105">
        <v>28.6256676685</v>
      </c>
      <c r="M34" s="105">
        <v>30.36</v>
      </c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</row>
    <row r="35" ht="15.75" customHeight="1">
      <c r="A35" s="107" t="s">
        <v>68</v>
      </c>
      <c r="B35" s="108" t="s">
        <v>69</v>
      </c>
      <c r="C35" s="108" t="s">
        <v>15</v>
      </c>
      <c r="D35" s="109">
        <v>34.0</v>
      </c>
      <c r="E35" s="109">
        <v>46.0</v>
      </c>
      <c r="F35" s="109">
        <v>32.0</v>
      </c>
      <c r="G35" s="108">
        <v>29.0</v>
      </c>
      <c r="H35" s="108">
        <v>17.0</v>
      </c>
      <c r="I35" s="110">
        <v>63.01905114</v>
      </c>
      <c r="J35" s="110">
        <v>37.9923364244353</v>
      </c>
      <c r="K35" s="110">
        <v>22.746314519769</v>
      </c>
      <c r="L35" s="110">
        <v>21.2783720148</v>
      </c>
      <c r="M35" s="110">
        <v>21.72</v>
      </c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</row>
    <row r="36" ht="15.75" customHeight="1">
      <c r="A36" s="103" t="s">
        <v>78</v>
      </c>
      <c r="B36" s="103" t="s">
        <v>79</v>
      </c>
      <c r="C36" s="103" t="s">
        <v>11</v>
      </c>
      <c r="D36" s="104">
        <v>35.0</v>
      </c>
      <c r="E36" s="104">
        <v>43.0</v>
      </c>
      <c r="F36" s="104">
        <v>42.0</v>
      </c>
      <c r="G36" s="103">
        <v>30.0</v>
      </c>
      <c r="H36" s="103">
        <v>16.0</v>
      </c>
      <c r="I36" s="105">
        <v>61.72455705</v>
      </c>
      <c r="J36" s="105">
        <v>40.8089875207692</v>
      </c>
      <c r="K36" s="105">
        <v>19.1759471001498</v>
      </c>
      <c r="L36" s="105">
        <v>20.6258448449</v>
      </c>
      <c r="M36" s="105">
        <v>22.9</v>
      </c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</row>
    <row r="37" ht="15.75" customHeight="1">
      <c r="A37" s="107" t="s">
        <v>86</v>
      </c>
      <c r="B37" s="108" t="s">
        <v>87</v>
      </c>
      <c r="C37" s="108" t="s">
        <v>15</v>
      </c>
      <c r="D37" s="109">
        <v>36.0</v>
      </c>
      <c r="E37" s="109">
        <v>42.0</v>
      </c>
      <c r="F37" s="109">
        <v>27.0</v>
      </c>
      <c r="G37" s="108">
        <v>25.0</v>
      </c>
      <c r="H37" s="108">
        <v>24.0</v>
      </c>
      <c r="I37" s="110">
        <v>60.54738855</v>
      </c>
      <c r="J37" s="110">
        <v>42.3262180013548</v>
      </c>
      <c r="K37" s="110">
        <v>24.6409053919093</v>
      </c>
      <c r="L37" s="110">
        <v>23.9955401598</v>
      </c>
      <c r="M37" s="110">
        <v>18.8</v>
      </c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</row>
    <row r="38" ht="15.75" customHeight="1">
      <c r="A38" s="103" t="s">
        <v>573</v>
      </c>
      <c r="B38" s="103" t="s">
        <v>83</v>
      </c>
      <c r="C38" s="103" t="s">
        <v>72</v>
      </c>
      <c r="D38" s="104">
        <v>37.0</v>
      </c>
      <c r="E38" s="104">
        <v>29.0</v>
      </c>
      <c r="F38" s="104">
        <v>21.0</v>
      </c>
      <c r="G38" s="103">
        <v>17.0</v>
      </c>
      <c r="H38" s="103">
        <v>11.0</v>
      </c>
      <c r="I38" s="105">
        <v>56.17160976</v>
      </c>
      <c r="J38" s="105">
        <v>56.6283988319239</v>
      </c>
      <c r="K38" s="105">
        <v>30.6615307622922</v>
      </c>
      <c r="L38" s="105">
        <v>27.1674076231</v>
      </c>
      <c r="M38" s="105">
        <v>25.12</v>
      </c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</row>
    <row r="39" ht="15.75" customHeight="1">
      <c r="A39" s="107" t="s">
        <v>147</v>
      </c>
      <c r="B39" s="108" t="s">
        <v>148</v>
      </c>
      <c r="C39" s="108" t="s">
        <v>58</v>
      </c>
      <c r="D39" s="109">
        <v>38.0</v>
      </c>
      <c r="E39" s="109">
        <v>28.0</v>
      </c>
      <c r="F39" s="109">
        <v>52.0</v>
      </c>
      <c r="G39" s="108">
        <v>39.0</v>
      </c>
      <c r="H39" s="108">
        <v>65.0</v>
      </c>
      <c r="I39" s="110">
        <v>55.91559813</v>
      </c>
      <c r="J39" s="110">
        <v>56.9024833264136</v>
      </c>
      <c r="K39" s="110">
        <v>16.0336092179124</v>
      </c>
      <c r="L39" s="110">
        <v>17.0766507116</v>
      </c>
      <c r="M39" s="110">
        <v>6.62</v>
      </c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</row>
    <row r="40" ht="15.75" customHeight="1">
      <c r="A40" s="102" t="s">
        <v>106</v>
      </c>
      <c r="B40" s="103" t="s">
        <v>107</v>
      </c>
      <c r="C40" s="103" t="s">
        <v>15</v>
      </c>
      <c r="D40" s="104">
        <v>39.0</v>
      </c>
      <c r="E40" s="104">
        <v>41.0</v>
      </c>
      <c r="F40" s="104">
        <v>24.0</v>
      </c>
      <c r="G40" s="103">
        <v>24.0</v>
      </c>
      <c r="H40" s="103">
        <v>19.0</v>
      </c>
      <c r="I40" s="105">
        <v>55.07816472</v>
      </c>
      <c r="J40" s="105">
        <v>44.0518876406338</v>
      </c>
      <c r="K40" s="105">
        <v>29.3380374317427</v>
      </c>
      <c r="L40" s="105">
        <v>24.0049472258</v>
      </c>
      <c r="M40" s="105">
        <v>20.9</v>
      </c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</row>
    <row r="41" ht="15.75" customHeight="1">
      <c r="A41" s="107" t="s">
        <v>574</v>
      </c>
      <c r="B41" s="108" t="s">
        <v>235</v>
      </c>
      <c r="C41" s="108" t="s">
        <v>47</v>
      </c>
      <c r="D41" s="109">
        <v>40.0</v>
      </c>
      <c r="E41" s="109">
        <v>19.0</v>
      </c>
      <c r="F41" s="109">
        <v>23.0</v>
      </c>
      <c r="G41" s="108">
        <v>21.0</v>
      </c>
      <c r="H41" s="108">
        <v>23.0</v>
      </c>
      <c r="I41" s="110">
        <v>54.91504927</v>
      </c>
      <c r="J41" s="110">
        <v>72.2566424711176</v>
      </c>
      <c r="K41" s="110">
        <v>29.4513144416213</v>
      </c>
      <c r="L41" s="110">
        <v>25.3047003865</v>
      </c>
      <c r="M41" s="110">
        <v>18.85</v>
      </c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</row>
    <row r="42" ht="15.75" customHeight="1">
      <c r="A42" s="102" t="s">
        <v>96</v>
      </c>
      <c r="B42" s="103" t="s">
        <v>97</v>
      </c>
      <c r="C42" s="103" t="s">
        <v>11</v>
      </c>
      <c r="D42" s="104">
        <v>41.0</v>
      </c>
      <c r="E42" s="104">
        <v>53.0</v>
      </c>
      <c r="F42" s="104">
        <v>45.0</v>
      </c>
      <c r="G42" s="103">
        <v>40.0</v>
      </c>
      <c r="H42" s="103">
        <v>29.0</v>
      </c>
      <c r="I42" s="105">
        <v>53.95059551</v>
      </c>
      <c r="J42" s="105">
        <v>30.6141363250446</v>
      </c>
      <c r="K42" s="105">
        <v>18.2147272911824</v>
      </c>
      <c r="L42" s="105">
        <v>17.0573756907</v>
      </c>
      <c r="M42" s="105">
        <v>16.85</v>
      </c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</row>
    <row r="43" ht="15.75" customHeight="1">
      <c r="A43" s="107" t="s">
        <v>62</v>
      </c>
      <c r="B43" s="108" t="s">
        <v>63</v>
      </c>
      <c r="C43" s="108" t="s">
        <v>15</v>
      </c>
      <c r="D43" s="109">
        <v>42.0</v>
      </c>
      <c r="E43" s="109">
        <v>40.0</v>
      </c>
      <c r="F43" s="109">
        <v>63.0</v>
      </c>
      <c r="G43" s="108">
        <v>62.0</v>
      </c>
      <c r="H43" s="108">
        <v>50.0</v>
      </c>
      <c r="I43" s="110">
        <v>52.10137996</v>
      </c>
      <c r="J43" s="110">
        <v>44.1590027663966</v>
      </c>
      <c r="K43" s="110">
        <v>11.0357544827384</v>
      </c>
      <c r="L43" s="110">
        <v>10.5417456699</v>
      </c>
      <c r="M43" s="110">
        <v>9.01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</row>
    <row r="44" ht="15.75" customHeight="1">
      <c r="A44" s="102" t="s">
        <v>90</v>
      </c>
      <c r="B44" s="103" t="s">
        <v>91</v>
      </c>
      <c r="C44" s="103" t="s">
        <v>15</v>
      </c>
      <c r="D44" s="104">
        <v>43.0</v>
      </c>
      <c r="E44" s="104">
        <v>47.0</v>
      </c>
      <c r="F44" s="104">
        <v>34.0</v>
      </c>
      <c r="G44" s="103">
        <v>35.0</v>
      </c>
      <c r="H44" s="103">
        <v>31.0</v>
      </c>
      <c r="I44" s="105">
        <v>51.47814771</v>
      </c>
      <c r="J44" s="105">
        <v>37.8159875394426</v>
      </c>
      <c r="K44" s="105">
        <v>22.3696787378119</v>
      </c>
      <c r="L44" s="105">
        <v>18.5665294191</v>
      </c>
      <c r="M44" s="105">
        <v>16.51</v>
      </c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</row>
    <row r="45" ht="15.75" customHeight="1">
      <c r="A45" s="107" t="s">
        <v>92</v>
      </c>
      <c r="B45" s="108" t="s">
        <v>93</v>
      </c>
      <c r="C45" s="108" t="s">
        <v>15</v>
      </c>
      <c r="D45" s="109">
        <v>44.0</v>
      </c>
      <c r="E45" s="109">
        <v>51.0</v>
      </c>
      <c r="F45" s="109">
        <v>29.0</v>
      </c>
      <c r="G45" s="108">
        <v>36.0</v>
      </c>
      <c r="H45" s="108">
        <v>36.0</v>
      </c>
      <c r="I45" s="110">
        <v>51.41331719</v>
      </c>
      <c r="J45" s="110">
        <v>34.8684828710429</v>
      </c>
      <c r="K45" s="110">
        <v>23.8713824695281</v>
      </c>
      <c r="L45" s="110">
        <v>18.2189125509</v>
      </c>
      <c r="M45" s="110">
        <v>13.92</v>
      </c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</row>
    <row r="46" ht="15.75" customHeight="1">
      <c r="A46" s="102" t="s">
        <v>98</v>
      </c>
      <c r="B46" s="103" t="s">
        <v>99</v>
      </c>
      <c r="C46" s="103" t="s">
        <v>15</v>
      </c>
      <c r="D46" s="104">
        <v>45.0</v>
      </c>
      <c r="E46" s="104">
        <v>7.0</v>
      </c>
      <c r="F46" s="104">
        <v>9.0</v>
      </c>
      <c r="G46" s="103">
        <v>11.0</v>
      </c>
      <c r="H46" s="103">
        <v>10.0</v>
      </c>
      <c r="I46" s="105">
        <v>50.83017348</v>
      </c>
      <c r="J46" s="105">
        <v>110.45171863353</v>
      </c>
      <c r="K46" s="105">
        <v>38.8536252149917</v>
      </c>
      <c r="L46" s="105">
        <v>29.9192031285</v>
      </c>
      <c r="M46" s="105">
        <v>26.93</v>
      </c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</row>
    <row r="47" ht="15.75" customHeight="1">
      <c r="A47" s="107" t="s">
        <v>236</v>
      </c>
      <c r="B47" s="108" t="s">
        <v>237</v>
      </c>
      <c r="C47" s="108" t="s">
        <v>47</v>
      </c>
      <c r="D47" s="109">
        <v>46.0</v>
      </c>
      <c r="E47" s="109">
        <v>52.0</v>
      </c>
      <c r="F47" s="109">
        <v>48.0</v>
      </c>
      <c r="G47" s="108">
        <v>42.0</v>
      </c>
      <c r="H47" s="108">
        <v>40.0</v>
      </c>
      <c r="I47" s="110">
        <v>49.77289498</v>
      </c>
      <c r="J47" s="110">
        <v>33.8172984336579</v>
      </c>
      <c r="K47" s="110">
        <v>17.21994205903</v>
      </c>
      <c r="L47" s="110">
        <v>15.5975435542</v>
      </c>
      <c r="M47" s="110">
        <v>12.57</v>
      </c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</row>
    <row r="48" ht="15.75" customHeight="1">
      <c r="A48" s="102" t="s">
        <v>114</v>
      </c>
      <c r="B48" s="103" t="s">
        <v>115</v>
      </c>
      <c r="C48" s="103" t="s">
        <v>15</v>
      </c>
      <c r="D48" s="104">
        <v>47.0</v>
      </c>
      <c r="E48" s="104">
        <v>14.0</v>
      </c>
      <c r="F48" s="104">
        <v>5.0</v>
      </c>
      <c r="G48" s="103">
        <v>3.0</v>
      </c>
      <c r="H48" s="103">
        <v>4.0</v>
      </c>
      <c r="I48" s="105">
        <v>49.24487955</v>
      </c>
      <c r="J48" s="105">
        <v>85.0294831412263</v>
      </c>
      <c r="K48" s="105">
        <v>49.1923303299783</v>
      </c>
      <c r="L48" s="105">
        <v>43.9858661043</v>
      </c>
      <c r="M48" s="105">
        <v>33.54</v>
      </c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</row>
    <row r="49" ht="15.75" customHeight="1">
      <c r="A49" s="108" t="s">
        <v>112</v>
      </c>
      <c r="B49" s="108" t="s">
        <v>113</v>
      </c>
      <c r="C49" s="112" t="s">
        <v>38</v>
      </c>
      <c r="D49" s="109">
        <v>48.0</v>
      </c>
      <c r="E49" s="109">
        <v>54.0</v>
      </c>
      <c r="F49" s="108" t="s">
        <v>572</v>
      </c>
      <c r="G49" s="108" t="s">
        <v>572</v>
      </c>
      <c r="H49" s="108" t="s">
        <v>572</v>
      </c>
      <c r="I49" s="110">
        <v>47.92341355</v>
      </c>
      <c r="J49" s="112">
        <v>30.3081497692138</v>
      </c>
      <c r="K49" s="108" t="s">
        <v>572</v>
      </c>
      <c r="L49" s="108" t="s">
        <v>572</v>
      </c>
      <c r="M49" s="108" t="s">
        <v>572</v>
      </c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</row>
    <row r="50" ht="15.75" customHeight="1">
      <c r="A50" s="102" t="s">
        <v>28</v>
      </c>
      <c r="B50" s="103" t="s">
        <v>29</v>
      </c>
      <c r="C50" s="103" t="s">
        <v>11</v>
      </c>
      <c r="D50" s="104">
        <v>49.0</v>
      </c>
      <c r="E50" s="104">
        <v>32.0</v>
      </c>
      <c r="F50" s="104">
        <v>1.0</v>
      </c>
      <c r="G50" s="103">
        <v>14.0</v>
      </c>
      <c r="H50" s="103">
        <v>3.0</v>
      </c>
      <c r="I50" s="105">
        <v>46.43253673</v>
      </c>
      <c r="J50" s="105">
        <v>54.7738384028361</v>
      </c>
      <c r="K50" s="105">
        <v>85.0191672536348</v>
      </c>
      <c r="L50" s="105">
        <v>28.0945376307</v>
      </c>
      <c r="M50" s="105">
        <v>34.4</v>
      </c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</row>
    <row r="51" ht="15.75" customHeight="1">
      <c r="A51" s="107" t="s">
        <v>171</v>
      </c>
      <c r="B51" s="108" t="s">
        <v>172</v>
      </c>
      <c r="C51" s="108" t="s">
        <v>118</v>
      </c>
      <c r="D51" s="109">
        <v>50.0</v>
      </c>
      <c r="E51" s="109">
        <v>82.0</v>
      </c>
      <c r="F51" s="109">
        <v>66.0</v>
      </c>
      <c r="G51" s="108">
        <v>142.0</v>
      </c>
      <c r="H51" s="108">
        <v>168.0</v>
      </c>
      <c r="I51" s="110">
        <v>43.61542323</v>
      </c>
      <c r="J51" s="110">
        <v>16.3518616104818</v>
      </c>
      <c r="K51" s="110">
        <v>10.0186021740744</v>
      </c>
      <c r="L51" s="110">
        <v>2.3771662616</v>
      </c>
      <c r="M51" s="110">
        <v>0.97</v>
      </c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</row>
    <row r="52" ht="15.75" customHeight="1">
      <c r="A52" s="102" t="s">
        <v>121</v>
      </c>
      <c r="B52" s="103" t="s">
        <v>122</v>
      </c>
      <c r="C52" s="103" t="s">
        <v>11</v>
      </c>
      <c r="D52" s="104">
        <v>51.0</v>
      </c>
      <c r="E52" s="104">
        <v>38.0</v>
      </c>
      <c r="F52" s="104">
        <v>30.0</v>
      </c>
      <c r="G52" s="103">
        <v>48.0</v>
      </c>
      <c r="H52" s="103">
        <v>63.0</v>
      </c>
      <c r="I52" s="105">
        <v>42.82803028</v>
      </c>
      <c r="J52" s="105">
        <v>46.8217934608152</v>
      </c>
      <c r="K52" s="105">
        <v>23.8556772408683</v>
      </c>
      <c r="L52" s="105">
        <v>13.295268076</v>
      </c>
      <c r="M52" s="105">
        <v>6.69</v>
      </c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</row>
    <row r="53" ht="15.75" customHeight="1">
      <c r="A53" s="107" t="s">
        <v>123</v>
      </c>
      <c r="B53" s="108" t="s">
        <v>124</v>
      </c>
      <c r="C53" s="108" t="s">
        <v>38</v>
      </c>
      <c r="D53" s="109">
        <v>52.0</v>
      </c>
      <c r="E53" s="109">
        <v>76.0</v>
      </c>
      <c r="F53" s="109">
        <v>93.0</v>
      </c>
      <c r="G53" s="108" t="s">
        <v>572</v>
      </c>
      <c r="H53" s="108">
        <v>94.0</v>
      </c>
      <c r="I53" s="110">
        <v>41.5565214</v>
      </c>
      <c r="J53" s="110">
        <v>18.6549528213287</v>
      </c>
      <c r="K53" s="110">
        <v>6.5074449857366</v>
      </c>
      <c r="L53" s="110" t="s">
        <v>572</v>
      </c>
      <c r="M53" s="110">
        <v>3.15144898020156</v>
      </c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</row>
    <row r="54" ht="15.75" customHeight="1">
      <c r="A54" s="102" t="s">
        <v>153</v>
      </c>
      <c r="B54" s="103" t="s">
        <v>154</v>
      </c>
      <c r="C54" s="103" t="s">
        <v>15</v>
      </c>
      <c r="D54" s="104">
        <v>53.0</v>
      </c>
      <c r="E54" s="104">
        <v>66.0</v>
      </c>
      <c r="F54" s="104">
        <v>10.0</v>
      </c>
      <c r="G54" s="103" t="s">
        <v>572</v>
      </c>
      <c r="H54" s="103" t="s">
        <v>572</v>
      </c>
      <c r="I54" s="105">
        <v>40.5486015</v>
      </c>
      <c r="J54" s="105">
        <v>24.2632736051762</v>
      </c>
      <c r="K54" s="105">
        <v>38.7329361737334</v>
      </c>
      <c r="L54" s="105" t="s">
        <v>572</v>
      </c>
      <c r="M54" s="105" t="s">
        <v>572</v>
      </c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</row>
    <row r="55" ht="15.75" customHeight="1">
      <c r="A55" s="107" t="s">
        <v>88</v>
      </c>
      <c r="B55" s="108" t="s">
        <v>89</v>
      </c>
      <c r="C55" s="108" t="s">
        <v>58</v>
      </c>
      <c r="D55" s="109">
        <v>54.0</v>
      </c>
      <c r="E55" s="109">
        <v>37.0</v>
      </c>
      <c r="F55" s="109">
        <v>77.0</v>
      </c>
      <c r="G55" s="108">
        <v>73.0</v>
      </c>
      <c r="H55" s="108">
        <v>67.0</v>
      </c>
      <c r="I55" s="110">
        <v>40.52044526</v>
      </c>
      <c r="J55" s="110">
        <v>47.8740825040672</v>
      </c>
      <c r="K55" s="110">
        <v>8.0013246528713</v>
      </c>
      <c r="L55" s="110">
        <v>6.8787882064</v>
      </c>
      <c r="M55" s="110">
        <v>6.44</v>
      </c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</row>
    <row r="56" ht="15.75" customHeight="1">
      <c r="A56" s="102" t="s">
        <v>130</v>
      </c>
      <c r="B56" s="103" t="s">
        <v>131</v>
      </c>
      <c r="C56" s="103" t="s">
        <v>61</v>
      </c>
      <c r="D56" s="104">
        <v>55.0</v>
      </c>
      <c r="E56" s="104">
        <v>62.0</v>
      </c>
      <c r="F56" s="104">
        <v>50.0</v>
      </c>
      <c r="G56" s="103">
        <v>52.0</v>
      </c>
      <c r="H56" s="103">
        <v>55.0</v>
      </c>
      <c r="I56" s="105">
        <v>40.50123307</v>
      </c>
      <c r="J56" s="105">
        <v>25.653071707957</v>
      </c>
      <c r="K56" s="105">
        <v>16.3596006536997</v>
      </c>
      <c r="L56" s="105">
        <v>11.6933783809</v>
      </c>
      <c r="M56" s="105">
        <v>7.7</v>
      </c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</row>
    <row r="57" ht="15.75" customHeight="1">
      <c r="A57" s="107" t="s">
        <v>155</v>
      </c>
      <c r="B57" s="108" t="s">
        <v>156</v>
      </c>
      <c r="C57" s="108" t="s">
        <v>58</v>
      </c>
      <c r="D57" s="109">
        <v>56.0</v>
      </c>
      <c r="E57" s="109">
        <v>95.0</v>
      </c>
      <c r="F57" s="109">
        <v>123.0</v>
      </c>
      <c r="G57" s="108" t="s">
        <v>572</v>
      </c>
      <c r="H57" s="108" t="s">
        <v>572</v>
      </c>
      <c r="I57" s="110">
        <v>40.18678338</v>
      </c>
      <c r="J57" s="110">
        <v>14.4871503915046</v>
      </c>
      <c r="K57" s="110">
        <v>3.97837381861854</v>
      </c>
      <c r="L57" s="110" t="s">
        <v>572</v>
      </c>
      <c r="M57" s="110" t="s">
        <v>572</v>
      </c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</row>
    <row r="58" ht="15.75" customHeight="1">
      <c r="A58" s="102" t="s">
        <v>161</v>
      </c>
      <c r="B58" s="103" t="s">
        <v>162</v>
      </c>
      <c r="C58" s="103" t="s">
        <v>47</v>
      </c>
      <c r="D58" s="104">
        <v>57.0</v>
      </c>
      <c r="E58" s="104">
        <v>63.0</v>
      </c>
      <c r="F58" s="104">
        <v>70.0</v>
      </c>
      <c r="G58" s="103">
        <v>74.0</v>
      </c>
      <c r="H58" s="103">
        <v>71.0</v>
      </c>
      <c r="I58" s="105">
        <v>40.13675285</v>
      </c>
      <c r="J58" s="105">
        <v>25.0727867048177</v>
      </c>
      <c r="K58" s="105">
        <v>9.10422671756793</v>
      </c>
      <c r="L58" s="105">
        <v>6.7366232698</v>
      </c>
      <c r="M58" s="105">
        <v>5.85</v>
      </c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</row>
    <row r="59" ht="15.75" customHeight="1">
      <c r="A59" s="107" t="s">
        <v>137</v>
      </c>
      <c r="B59" s="108" t="s">
        <v>138</v>
      </c>
      <c r="C59" s="108" t="s">
        <v>58</v>
      </c>
      <c r="D59" s="109">
        <v>58.0</v>
      </c>
      <c r="E59" s="109">
        <v>45.0</v>
      </c>
      <c r="F59" s="109">
        <v>62.0</v>
      </c>
      <c r="G59" s="108">
        <v>65.0</v>
      </c>
      <c r="H59" s="108">
        <v>49.0</v>
      </c>
      <c r="I59" s="110">
        <v>39.70960772</v>
      </c>
      <c r="J59" s="110">
        <v>38.144049799185</v>
      </c>
      <c r="K59" s="110">
        <v>11.1257260212773</v>
      </c>
      <c r="L59" s="110">
        <v>9.9460377119</v>
      </c>
      <c r="M59" s="110">
        <v>10.06</v>
      </c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</row>
    <row r="60" ht="15.75" customHeight="1">
      <c r="A60" s="102" t="s">
        <v>139</v>
      </c>
      <c r="B60" s="103" t="s">
        <v>140</v>
      </c>
      <c r="C60" s="103" t="s">
        <v>15</v>
      </c>
      <c r="D60" s="104">
        <v>59.0</v>
      </c>
      <c r="E60" s="104">
        <v>58.0</v>
      </c>
      <c r="F60" s="104">
        <v>40.0</v>
      </c>
      <c r="G60" s="103">
        <v>38.0</v>
      </c>
      <c r="H60" s="103">
        <v>34.0</v>
      </c>
      <c r="I60" s="105">
        <v>37.99491567</v>
      </c>
      <c r="J60" s="105">
        <v>27.74187943409</v>
      </c>
      <c r="K60" s="105">
        <v>19.3268605554958</v>
      </c>
      <c r="L60" s="105">
        <v>17.5052064081</v>
      </c>
      <c r="M60" s="105">
        <v>15.26</v>
      </c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</row>
    <row r="61" ht="15.75" customHeight="1">
      <c r="A61" s="107" t="s">
        <v>159</v>
      </c>
      <c r="B61" s="108" t="s">
        <v>160</v>
      </c>
      <c r="C61" s="108" t="s">
        <v>47</v>
      </c>
      <c r="D61" s="109">
        <v>60.0</v>
      </c>
      <c r="E61" s="109">
        <v>57.0</v>
      </c>
      <c r="F61" s="109">
        <v>31.0</v>
      </c>
      <c r="G61" s="108">
        <v>27.0</v>
      </c>
      <c r="H61" s="108">
        <v>28.0</v>
      </c>
      <c r="I61" s="110">
        <v>37.23388403</v>
      </c>
      <c r="J61" s="110">
        <v>28.1244796010947</v>
      </c>
      <c r="K61" s="110">
        <v>23.2704544551623</v>
      </c>
      <c r="L61" s="110">
        <v>23.7121721637</v>
      </c>
      <c r="M61" s="110">
        <v>17.31</v>
      </c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</row>
    <row r="62" ht="15.75" customHeight="1">
      <c r="A62" s="102" t="s">
        <v>135</v>
      </c>
      <c r="B62" s="103" t="s">
        <v>136</v>
      </c>
      <c r="C62" s="103" t="s">
        <v>15</v>
      </c>
      <c r="D62" s="104">
        <v>61.0</v>
      </c>
      <c r="E62" s="104">
        <v>68.0</v>
      </c>
      <c r="F62" s="104">
        <v>47.0</v>
      </c>
      <c r="G62" s="103">
        <v>43.0</v>
      </c>
      <c r="H62" s="103">
        <v>46.0</v>
      </c>
      <c r="I62" s="105">
        <v>36.68686048</v>
      </c>
      <c r="J62" s="105">
        <v>23.1793236561351</v>
      </c>
      <c r="K62" s="105">
        <v>17.2972748751169</v>
      </c>
      <c r="L62" s="105">
        <v>15.101723409</v>
      </c>
      <c r="M62" s="105">
        <v>10.71</v>
      </c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</row>
    <row r="63" ht="15.75" customHeight="1">
      <c r="A63" s="107" t="s">
        <v>119</v>
      </c>
      <c r="B63" s="108" t="s">
        <v>120</v>
      </c>
      <c r="C63" s="108" t="s">
        <v>47</v>
      </c>
      <c r="D63" s="109">
        <v>62.0</v>
      </c>
      <c r="E63" s="109">
        <v>65.0</v>
      </c>
      <c r="F63" s="109">
        <v>43.0</v>
      </c>
      <c r="G63" s="108">
        <v>50.0</v>
      </c>
      <c r="H63" s="108">
        <v>41.0</v>
      </c>
      <c r="I63" s="110">
        <v>36.59169679</v>
      </c>
      <c r="J63" s="110">
        <v>24.7403732137705</v>
      </c>
      <c r="K63" s="110">
        <v>19.1689574220217</v>
      </c>
      <c r="L63" s="110">
        <v>12.9976124407</v>
      </c>
      <c r="M63" s="110">
        <v>12.25</v>
      </c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</row>
    <row r="64" ht="15.75" customHeight="1">
      <c r="A64" s="102" t="s">
        <v>94</v>
      </c>
      <c r="B64" s="103" t="s">
        <v>95</v>
      </c>
      <c r="C64" s="103" t="s">
        <v>47</v>
      </c>
      <c r="D64" s="104">
        <v>63.0</v>
      </c>
      <c r="E64" s="104">
        <v>59.0</v>
      </c>
      <c r="F64" s="104">
        <v>60.0</v>
      </c>
      <c r="G64" s="103">
        <v>45.0</v>
      </c>
      <c r="H64" s="103">
        <v>45.0</v>
      </c>
      <c r="I64" s="105">
        <v>36.47349251</v>
      </c>
      <c r="J64" s="105">
        <v>27.4842774331015</v>
      </c>
      <c r="K64" s="105">
        <v>11.5556329929646</v>
      </c>
      <c r="L64" s="105">
        <v>13.8806059852</v>
      </c>
      <c r="M64" s="105">
        <v>10.75</v>
      </c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</row>
    <row r="65" ht="15.75" customHeight="1">
      <c r="A65" s="107" t="s">
        <v>149</v>
      </c>
      <c r="B65" s="108" t="s">
        <v>150</v>
      </c>
      <c r="C65" s="108" t="s">
        <v>58</v>
      </c>
      <c r="D65" s="109">
        <v>64.0</v>
      </c>
      <c r="E65" s="109">
        <v>50.0</v>
      </c>
      <c r="F65" s="109">
        <v>73.0</v>
      </c>
      <c r="G65" s="108">
        <v>51.0</v>
      </c>
      <c r="H65" s="108">
        <v>62.0</v>
      </c>
      <c r="I65" s="110">
        <v>36.09285488</v>
      </c>
      <c r="J65" s="110">
        <v>36.289360047593</v>
      </c>
      <c r="K65" s="110">
        <v>8.7802311805566</v>
      </c>
      <c r="L65" s="110">
        <v>11.7003986472</v>
      </c>
      <c r="M65" s="110">
        <v>6.74</v>
      </c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</row>
    <row r="66" ht="15.75" customHeight="1">
      <c r="A66" s="102" t="s">
        <v>175</v>
      </c>
      <c r="B66" s="103" t="s">
        <v>176</v>
      </c>
      <c r="C66" s="103" t="s">
        <v>58</v>
      </c>
      <c r="D66" s="104">
        <v>65.0</v>
      </c>
      <c r="E66" s="104">
        <v>55.0</v>
      </c>
      <c r="F66" s="104">
        <v>58.0</v>
      </c>
      <c r="G66" s="103">
        <v>56.0</v>
      </c>
      <c r="H66" s="103">
        <v>93.0</v>
      </c>
      <c r="I66" s="105">
        <v>35.81262365</v>
      </c>
      <c r="J66" s="105">
        <v>29.7013147747958</v>
      </c>
      <c r="K66" s="105">
        <v>12.8991238167533</v>
      </c>
      <c r="L66" s="105">
        <v>11.3739259556</v>
      </c>
      <c r="M66" s="105">
        <v>3.28</v>
      </c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</row>
    <row r="67" ht="15.75" customHeight="1">
      <c r="A67" s="107" t="s">
        <v>575</v>
      </c>
      <c r="B67" s="108" t="s">
        <v>129</v>
      </c>
      <c r="C67" s="108" t="s">
        <v>127</v>
      </c>
      <c r="D67" s="109">
        <v>66.0</v>
      </c>
      <c r="E67" s="109">
        <v>64.0</v>
      </c>
      <c r="F67" s="109">
        <v>54.0</v>
      </c>
      <c r="G67" s="108">
        <v>47.0</v>
      </c>
      <c r="H67" s="108">
        <v>43.0</v>
      </c>
      <c r="I67" s="110">
        <v>35.72637186</v>
      </c>
      <c r="J67" s="110">
        <v>24.9797271952109</v>
      </c>
      <c r="K67" s="110">
        <v>14.8891640067003</v>
      </c>
      <c r="L67" s="110">
        <v>13.5147644397</v>
      </c>
      <c r="M67" s="110">
        <v>11.59</v>
      </c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</row>
    <row r="68" ht="15.75" customHeight="1">
      <c r="A68" s="102" t="s">
        <v>132</v>
      </c>
      <c r="B68" s="103" t="s">
        <v>133</v>
      </c>
      <c r="C68" s="103" t="s">
        <v>134</v>
      </c>
      <c r="D68" s="104">
        <v>67.0</v>
      </c>
      <c r="E68" s="104">
        <v>60.0</v>
      </c>
      <c r="F68" s="104">
        <v>72.0</v>
      </c>
      <c r="G68" s="103">
        <v>70.0</v>
      </c>
      <c r="H68" s="103">
        <v>60.0</v>
      </c>
      <c r="I68" s="105">
        <v>34.96637327</v>
      </c>
      <c r="J68" s="105">
        <v>26.4924500994725</v>
      </c>
      <c r="K68" s="105">
        <v>8.84635860709245</v>
      </c>
      <c r="L68" s="105">
        <v>7.640574289</v>
      </c>
      <c r="M68" s="105">
        <v>7.2</v>
      </c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</row>
    <row r="69" ht="15.75" customHeight="1">
      <c r="A69" s="107" t="s">
        <v>110</v>
      </c>
      <c r="B69" s="108" t="s">
        <v>111</v>
      </c>
      <c r="C69" s="108" t="s">
        <v>75</v>
      </c>
      <c r="D69" s="109">
        <v>68.0</v>
      </c>
      <c r="E69" s="109">
        <v>78.0</v>
      </c>
      <c r="F69" s="109">
        <v>111.0</v>
      </c>
      <c r="G69" s="108">
        <v>133.0</v>
      </c>
      <c r="H69" s="108">
        <v>138.0</v>
      </c>
      <c r="I69" s="110">
        <v>33.33826515</v>
      </c>
      <c r="J69" s="110">
        <v>17.8920163390694</v>
      </c>
      <c r="K69" s="110">
        <v>4.83552136586187</v>
      </c>
      <c r="L69" s="110">
        <v>2.5784601427</v>
      </c>
      <c r="M69" s="110">
        <v>1.49</v>
      </c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</row>
    <row r="70" ht="15.75" customHeight="1">
      <c r="A70" s="102" t="s">
        <v>181</v>
      </c>
      <c r="B70" s="103" t="s">
        <v>182</v>
      </c>
      <c r="C70" s="103" t="s">
        <v>61</v>
      </c>
      <c r="D70" s="104">
        <v>69.0</v>
      </c>
      <c r="E70" s="104">
        <v>91.0</v>
      </c>
      <c r="F70" s="104">
        <v>119.0</v>
      </c>
      <c r="G70" s="103">
        <v>117.0</v>
      </c>
      <c r="H70" s="103">
        <v>111.0</v>
      </c>
      <c r="I70" s="105">
        <v>31.78639358</v>
      </c>
      <c r="J70" s="105">
        <v>15.1472829112462</v>
      </c>
      <c r="K70" s="105">
        <v>4.33877862486534</v>
      </c>
      <c r="L70" s="105">
        <v>3.1561875076</v>
      </c>
      <c r="M70" s="105">
        <v>2.23</v>
      </c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</row>
    <row r="71" ht="15.75" customHeight="1">
      <c r="A71" s="107" t="s">
        <v>363</v>
      </c>
      <c r="B71" s="108" t="s">
        <v>364</v>
      </c>
      <c r="C71" s="108" t="s">
        <v>47</v>
      </c>
      <c r="D71" s="109">
        <v>70.0</v>
      </c>
      <c r="E71" s="109">
        <v>88.0</v>
      </c>
      <c r="F71" s="109">
        <v>86.0</v>
      </c>
      <c r="G71" s="108">
        <v>71.0</v>
      </c>
      <c r="H71" s="108">
        <v>61.0</v>
      </c>
      <c r="I71" s="110">
        <v>31.72436353</v>
      </c>
      <c r="J71" s="110">
        <v>15.6615040717904</v>
      </c>
      <c r="K71" s="110">
        <v>7.53098776371754</v>
      </c>
      <c r="L71" s="110">
        <v>7.3669938019</v>
      </c>
      <c r="M71" s="110">
        <v>7.0</v>
      </c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</row>
    <row r="72" ht="15.75" customHeight="1">
      <c r="A72" s="102" t="s">
        <v>141</v>
      </c>
      <c r="B72" s="103" t="s">
        <v>142</v>
      </c>
      <c r="C72" s="103" t="s">
        <v>15</v>
      </c>
      <c r="D72" s="104">
        <v>71.0</v>
      </c>
      <c r="E72" s="104">
        <v>48.0</v>
      </c>
      <c r="F72" s="104">
        <v>44.0</v>
      </c>
      <c r="G72" s="103">
        <v>54.0</v>
      </c>
      <c r="H72" s="103">
        <v>52.0</v>
      </c>
      <c r="I72" s="105">
        <v>31.19634298</v>
      </c>
      <c r="J72" s="105">
        <v>36.8299355909755</v>
      </c>
      <c r="K72" s="105">
        <v>18.264266432521</v>
      </c>
      <c r="L72" s="105">
        <v>11.5806668132</v>
      </c>
      <c r="M72" s="105">
        <v>8.76</v>
      </c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</row>
    <row r="73" ht="15.75" customHeight="1">
      <c r="A73" s="107" t="s">
        <v>191</v>
      </c>
      <c r="B73" s="108" t="s">
        <v>192</v>
      </c>
      <c r="C73" s="108" t="s">
        <v>193</v>
      </c>
      <c r="D73" s="109">
        <v>72.0</v>
      </c>
      <c r="E73" s="109">
        <v>49.0</v>
      </c>
      <c r="F73" s="109">
        <v>76.0</v>
      </c>
      <c r="G73" s="108">
        <v>72.0</v>
      </c>
      <c r="H73" s="108">
        <v>108.0</v>
      </c>
      <c r="I73" s="110">
        <v>30.58073174</v>
      </c>
      <c r="J73" s="110">
        <v>36.5541687353338</v>
      </c>
      <c r="K73" s="110">
        <v>8.08676180717817</v>
      </c>
      <c r="L73" s="110">
        <v>7.0451833695</v>
      </c>
      <c r="M73" s="110">
        <v>2.3</v>
      </c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</row>
    <row r="74" ht="15.75" customHeight="1">
      <c r="A74" s="102" t="s">
        <v>224</v>
      </c>
      <c r="B74" s="103" t="s">
        <v>225</v>
      </c>
      <c r="C74" s="103" t="s">
        <v>134</v>
      </c>
      <c r="D74" s="104">
        <v>73.0</v>
      </c>
      <c r="E74" s="104">
        <v>56.0</v>
      </c>
      <c r="F74" s="104">
        <v>67.0</v>
      </c>
      <c r="G74" s="103">
        <v>97.0</v>
      </c>
      <c r="H74" s="103">
        <v>81.0</v>
      </c>
      <c r="I74" s="105">
        <v>29.90129389</v>
      </c>
      <c r="J74" s="105">
        <v>28.326505751704</v>
      </c>
      <c r="K74" s="105">
        <v>9.61772677947112</v>
      </c>
      <c r="L74" s="105">
        <v>4.3535939049</v>
      </c>
      <c r="M74" s="105">
        <v>4.17</v>
      </c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</row>
    <row r="75" ht="15.75" customHeight="1">
      <c r="A75" s="107" t="s">
        <v>157</v>
      </c>
      <c r="B75" s="108" t="s">
        <v>158</v>
      </c>
      <c r="C75" s="108" t="s">
        <v>47</v>
      </c>
      <c r="D75" s="109">
        <v>74.0</v>
      </c>
      <c r="E75" s="109">
        <v>61.0</v>
      </c>
      <c r="F75" s="109">
        <v>56.0</v>
      </c>
      <c r="G75" s="108">
        <v>57.0</v>
      </c>
      <c r="H75" s="108">
        <v>57.0</v>
      </c>
      <c r="I75" s="110">
        <v>29.75727895</v>
      </c>
      <c r="J75" s="110">
        <v>26.0098216608677</v>
      </c>
      <c r="K75" s="110">
        <v>13.4090283582666</v>
      </c>
      <c r="L75" s="110">
        <v>11.3025680286</v>
      </c>
      <c r="M75" s="110">
        <v>7.56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</row>
    <row r="76" ht="15.75" customHeight="1">
      <c r="A76" s="102" t="s">
        <v>576</v>
      </c>
      <c r="B76" s="103" t="s">
        <v>144</v>
      </c>
      <c r="C76" s="103" t="s">
        <v>58</v>
      </c>
      <c r="D76" s="104">
        <v>75.0</v>
      </c>
      <c r="E76" s="104">
        <v>70.0</v>
      </c>
      <c r="F76" s="104">
        <v>61.0</v>
      </c>
      <c r="G76" s="103">
        <v>61.0</v>
      </c>
      <c r="H76" s="103">
        <v>77.0</v>
      </c>
      <c r="I76" s="105">
        <v>29.33990619</v>
      </c>
      <c r="J76" s="105">
        <v>21.3877903228235</v>
      </c>
      <c r="K76" s="105">
        <v>11.4543531925109</v>
      </c>
      <c r="L76" s="105">
        <v>10.5515552818</v>
      </c>
      <c r="M76" s="105">
        <v>5.14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</row>
    <row r="77" ht="15.75" customHeight="1">
      <c r="A77" s="107" t="s">
        <v>165</v>
      </c>
      <c r="B77" s="108" t="s">
        <v>166</v>
      </c>
      <c r="C77" s="108" t="s">
        <v>134</v>
      </c>
      <c r="D77" s="109">
        <v>76.0</v>
      </c>
      <c r="E77" s="109">
        <v>89.0</v>
      </c>
      <c r="F77" s="109">
        <v>64.0</v>
      </c>
      <c r="G77" s="108">
        <v>59.0</v>
      </c>
      <c r="H77" s="108">
        <v>53.0</v>
      </c>
      <c r="I77" s="110">
        <v>28.30460861</v>
      </c>
      <c r="J77" s="110">
        <v>15.623380337307</v>
      </c>
      <c r="K77" s="110">
        <v>11.0028816402205</v>
      </c>
      <c r="L77" s="110">
        <v>11.0989742786</v>
      </c>
      <c r="M77" s="110">
        <v>8.24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</row>
    <row r="78" ht="15.75" customHeight="1">
      <c r="A78" s="102" t="s">
        <v>125</v>
      </c>
      <c r="B78" s="103" t="s">
        <v>126</v>
      </c>
      <c r="C78" s="103" t="s">
        <v>127</v>
      </c>
      <c r="D78" s="104">
        <v>77.0</v>
      </c>
      <c r="E78" s="104">
        <v>92.0</v>
      </c>
      <c r="F78" s="104">
        <v>81.0</v>
      </c>
      <c r="G78" s="103">
        <v>58.0</v>
      </c>
      <c r="H78" s="103">
        <v>54.0</v>
      </c>
      <c r="I78" s="105">
        <v>25.25525917</v>
      </c>
      <c r="J78" s="105">
        <v>15.0937764989099</v>
      </c>
      <c r="K78" s="105">
        <v>7.71662129458405</v>
      </c>
      <c r="L78" s="105">
        <v>11.2758878958</v>
      </c>
      <c r="M78" s="105">
        <v>8.18</v>
      </c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</row>
    <row r="79" ht="15.75" customHeight="1">
      <c r="A79" s="107" t="s">
        <v>214</v>
      </c>
      <c r="B79" s="108" t="s">
        <v>215</v>
      </c>
      <c r="C79" s="108" t="s">
        <v>134</v>
      </c>
      <c r="D79" s="109">
        <v>78.0</v>
      </c>
      <c r="E79" s="109">
        <v>67.0</v>
      </c>
      <c r="F79" s="109">
        <v>101.0</v>
      </c>
      <c r="G79" s="108">
        <v>111.0</v>
      </c>
      <c r="H79" s="108">
        <v>84.0</v>
      </c>
      <c r="I79" s="110">
        <v>24.16147248</v>
      </c>
      <c r="J79" s="110">
        <v>23.9759501230904</v>
      </c>
      <c r="K79" s="110">
        <v>5.34673968061056</v>
      </c>
      <c r="L79" s="110">
        <v>3.7972577268</v>
      </c>
      <c r="M79" s="110">
        <v>3.89</v>
      </c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</row>
    <row r="80" ht="15.75" customHeight="1">
      <c r="A80" s="102" t="s">
        <v>208</v>
      </c>
      <c r="B80" s="103" t="s">
        <v>209</v>
      </c>
      <c r="C80" s="103" t="s">
        <v>193</v>
      </c>
      <c r="D80" s="104">
        <v>79.0</v>
      </c>
      <c r="E80" s="104">
        <v>79.0</v>
      </c>
      <c r="F80" s="104">
        <v>90.0</v>
      </c>
      <c r="G80" s="103">
        <v>108.0</v>
      </c>
      <c r="H80" s="103">
        <v>76.0</v>
      </c>
      <c r="I80" s="105">
        <v>23.1228368</v>
      </c>
      <c r="J80" s="105">
        <v>16.5749480670813</v>
      </c>
      <c r="K80" s="105">
        <v>6.79867162839131</v>
      </c>
      <c r="L80" s="105">
        <v>3.9298931139</v>
      </c>
      <c r="M80" s="105">
        <v>5.14</v>
      </c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</row>
    <row r="81" ht="15.75" customHeight="1">
      <c r="A81" s="107" t="s">
        <v>177</v>
      </c>
      <c r="B81" s="108" t="s">
        <v>178</v>
      </c>
      <c r="C81" s="108" t="s">
        <v>11</v>
      </c>
      <c r="D81" s="109">
        <v>80.0</v>
      </c>
      <c r="E81" s="109">
        <v>101.0</v>
      </c>
      <c r="F81" s="109">
        <v>74.0</v>
      </c>
      <c r="G81" s="108">
        <v>88.0</v>
      </c>
      <c r="H81" s="108">
        <v>119.0</v>
      </c>
      <c r="I81" s="110">
        <v>22.52658524</v>
      </c>
      <c r="J81" s="110">
        <v>13.4574639967034</v>
      </c>
      <c r="K81" s="110">
        <v>8.6559599339866</v>
      </c>
      <c r="L81" s="110">
        <v>5.1895500526</v>
      </c>
      <c r="M81" s="110">
        <v>2.06</v>
      </c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</row>
    <row r="82" ht="15.75" customHeight="1">
      <c r="A82" s="102" t="s">
        <v>163</v>
      </c>
      <c r="B82" s="103" t="s">
        <v>164</v>
      </c>
      <c r="C82" s="103" t="s">
        <v>47</v>
      </c>
      <c r="D82" s="104">
        <v>81.0</v>
      </c>
      <c r="E82" s="104">
        <v>73.0</v>
      </c>
      <c r="F82" s="104">
        <v>59.0</v>
      </c>
      <c r="G82" s="103">
        <v>53.0</v>
      </c>
      <c r="H82" s="103" t="s">
        <v>572</v>
      </c>
      <c r="I82" s="105">
        <v>22.20610078</v>
      </c>
      <c r="J82" s="105">
        <v>20.3040008678203</v>
      </c>
      <c r="K82" s="105">
        <v>12.0742642080664</v>
      </c>
      <c r="L82" s="105">
        <v>11.6408706324</v>
      </c>
      <c r="M82" s="105" t="s">
        <v>572</v>
      </c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</row>
    <row r="83" ht="15.75" customHeight="1">
      <c r="A83" s="107" t="s">
        <v>104</v>
      </c>
      <c r="B83" s="108" t="s">
        <v>105</v>
      </c>
      <c r="C83" s="108" t="s">
        <v>75</v>
      </c>
      <c r="D83" s="109">
        <v>82.0</v>
      </c>
      <c r="E83" s="109">
        <v>69.0</v>
      </c>
      <c r="F83" s="109">
        <v>69.0</v>
      </c>
      <c r="G83" s="108">
        <v>78.0</v>
      </c>
      <c r="H83" s="108">
        <v>148.0</v>
      </c>
      <c r="I83" s="110">
        <v>21.73145536</v>
      </c>
      <c r="J83" s="110">
        <v>22.1628699978272</v>
      </c>
      <c r="K83" s="110">
        <v>9.15619822049179</v>
      </c>
      <c r="L83" s="110">
        <v>6.1923861722</v>
      </c>
      <c r="M83" s="110">
        <v>1.31</v>
      </c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</row>
    <row r="84" ht="15.75" customHeight="1">
      <c r="A84" s="102" t="s">
        <v>202</v>
      </c>
      <c r="B84" s="103" t="s">
        <v>203</v>
      </c>
      <c r="C84" s="103" t="s">
        <v>15</v>
      </c>
      <c r="D84" s="104">
        <v>83.0</v>
      </c>
      <c r="E84" s="104">
        <v>90.0</v>
      </c>
      <c r="F84" s="104">
        <v>65.0</v>
      </c>
      <c r="G84" s="103">
        <v>63.0</v>
      </c>
      <c r="H84" s="103">
        <v>58.0</v>
      </c>
      <c r="I84" s="105">
        <v>21.59269495</v>
      </c>
      <c r="J84" s="105">
        <v>15.4716089092271</v>
      </c>
      <c r="K84" s="105">
        <v>10.2140436466219</v>
      </c>
      <c r="L84" s="105">
        <v>10.3802923177</v>
      </c>
      <c r="M84" s="105">
        <v>7.48</v>
      </c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</row>
    <row r="85" ht="15.75" customHeight="1">
      <c r="A85" s="107" t="s">
        <v>232</v>
      </c>
      <c r="B85" s="108" t="s">
        <v>233</v>
      </c>
      <c r="C85" s="108" t="s">
        <v>58</v>
      </c>
      <c r="D85" s="109">
        <v>84.0</v>
      </c>
      <c r="E85" s="109">
        <v>108.0</v>
      </c>
      <c r="F85" s="109">
        <v>91.0</v>
      </c>
      <c r="G85" s="108">
        <v>99.0</v>
      </c>
      <c r="H85" s="108">
        <v>129.0</v>
      </c>
      <c r="I85" s="110">
        <v>21.3150605</v>
      </c>
      <c r="J85" s="110">
        <v>11.4945376606264</v>
      </c>
      <c r="K85" s="110">
        <v>6.71878604230273</v>
      </c>
      <c r="L85" s="110">
        <v>4.2107896591</v>
      </c>
      <c r="M85" s="110">
        <v>1.63</v>
      </c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</row>
    <row r="86" ht="15.75" customHeight="1">
      <c r="A86" s="102" t="s">
        <v>210</v>
      </c>
      <c r="B86" s="103" t="s">
        <v>211</v>
      </c>
      <c r="C86" s="103" t="s">
        <v>58</v>
      </c>
      <c r="D86" s="104">
        <v>85.0</v>
      </c>
      <c r="E86" s="104">
        <v>74.0</v>
      </c>
      <c r="F86" s="104">
        <v>71.0</v>
      </c>
      <c r="G86" s="103">
        <v>69.0</v>
      </c>
      <c r="H86" s="103">
        <v>66.0</v>
      </c>
      <c r="I86" s="105">
        <v>20.95633297</v>
      </c>
      <c r="J86" s="105">
        <v>20.0091028871104</v>
      </c>
      <c r="K86" s="105">
        <v>9.07930454252429</v>
      </c>
      <c r="L86" s="105">
        <v>8.2463028446</v>
      </c>
      <c r="M86" s="105">
        <v>6.6</v>
      </c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</row>
    <row r="87" ht="15.75" customHeight="1">
      <c r="A87" s="107" t="s">
        <v>196</v>
      </c>
      <c r="B87" s="108" t="s">
        <v>197</v>
      </c>
      <c r="C87" s="108" t="s">
        <v>61</v>
      </c>
      <c r="D87" s="109">
        <v>86.0</v>
      </c>
      <c r="E87" s="109">
        <v>138.0</v>
      </c>
      <c r="F87" s="109">
        <v>127.0</v>
      </c>
      <c r="G87" s="108">
        <v>124.0</v>
      </c>
      <c r="H87" s="108">
        <v>112.0</v>
      </c>
      <c r="I87" s="110">
        <v>20.76206584</v>
      </c>
      <c r="J87" s="110">
        <v>5.95111773152506</v>
      </c>
      <c r="K87" s="110">
        <v>3.73334317954104</v>
      </c>
      <c r="L87" s="110">
        <v>2.7705645577</v>
      </c>
      <c r="M87" s="110">
        <v>2.22</v>
      </c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</row>
    <row r="88" ht="15.75" customHeight="1">
      <c r="A88" s="102" t="s">
        <v>230</v>
      </c>
      <c r="B88" s="103" t="s">
        <v>231</v>
      </c>
      <c r="C88" s="103" t="s">
        <v>11</v>
      </c>
      <c r="D88" s="104">
        <v>87.0</v>
      </c>
      <c r="E88" s="104">
        <v>102.0</v>
      </c>
      <c r="F88" s="104">
        <v>89.0</v>
      </c>
      <c r="G88" s="103">
        <v>75.0</v>
      </c>
      <c r="H88" s="103">
        <v>74.0</v>
      </c>
      <c r="I88" s="105">
        <v>20.66497269</v>
      </c>
      <c r="J88" s="105">
        <v>13.4129805622859</v>
      </c>
      <c r="K88" s="105">
        <v>7.01671470337688</v>
      </c>
      <c r="L88" s="105">
        <v>6.7192934148</v>
      </c>
      <c r="M88" s="105">
        <v>5.46</v>
      </c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</row>
    <row r="89" ht="15.75" customHeight="1">
      <c r="A89" s="107" t="s">
        <v>167</v>
      </c>
      <c r="B89" s="108" t="s">
        <v>168</v>
      </c>
      <c r="C89" s="108" t="s">
        <v>58</v>
      </c>
      <c r="D89" s="109">
        <v>88.0</v>
      </c>
      <c r="E89" s="109">
        <v>44.0</v>
      </c>
      <c r="F89" s="109">
        <v>106.0</v>
      </c>
      <c r="G89" s="108">
        <v>137.0</v>
      </c>
      <c r="H89" s="108" t="s">
        <v>572</v>
      </c>
      <c r="I89" s="110">
        <v>20.49095998</v>
      </c>
      <c r="J89" s="110">
        <v>38.643912043543</v>
      </c>
      <c r="K89" s="110">
        <v>5.07303762107386</v>
      </c>
      <c r="L89" s="110">
        <v>2.4587639372</v>
      </c>
      <c r="M89" s="110" t="s">
        <v>572</v>
      </c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</row>
    <row r="90" ht="15.75" customHeight="1">
      <c r="A90" s="102" t="s">
        <v>198</v>
      </c>
      <c r="B90" s="103" t="s">
        <v>199</v>
      </c>
      <c r="C90" s="103" t="s">
        <v>58</v>
      </c>
      <c r="D90" s="104">
        <v>89.0</v>
      </c>
      <c r="E90" s="104">
        <v>71.0</v>
      </c>
      <c r="F90" s="104">
        <v>83.0</v>
      </c>
      <c r="G90" s="103">
        <v>80.0</v>
      </c>
      <c r="H90" s="103">
        <v>121.0</v>
      </c>
      <c r="I90" s="105">
        <v>20.17635107</v>
      </c>
      <c r="J90" s="105">
        <v>20.8678603341358</v>
      </c>
      <c r="K90" s="105">
        <v>7.63578919021895</v>
      </c>
      <c r="L90" s="105">
        <v>5.9869731228</v>
      </c>
      <c r="M90" s="105">
        <v>1.99</v>
      </c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</row>
    <row r="91" ht="15.75" customHeight="1">
      <c r="A91" s="107" t="s">
        <v>200</v>
      </c>
      <c r="B91" s="108" t="s">
        <v>201</v>
      </c>
      <c r="C91" s="108" t="s">
        <v>118</v>
      </c>
      <c r="D91" s="109">
        <v>90.0</v>
      </c>
      <c r="E91" s="109">
        <v>97.0</v>
      </c>
      <c r="F91" s="109">
        <v>75.0</v>
      </c>
      <c r="G91" s="108">
        <v>76.0</v>
      </c>
      <c r="H91" s="108">
        <v>80.0</v>
      </c>
      <c r="I91" s="110">
        <v>19.9352588</v>
      </c>
      <c r="J91" s="110">
        <v>14.0416094146757</v>
      </c>
      <c r="K91" s="110">
        <v>8.4040570150385</v>
      </c>
      <c r="L91" s="110">
        <v>6.3766581234</v>
      </c>
      <c r="M91" s="110">
        <v>4.36</v>
      </c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</row>
    <row r="92" ht="15.75" customHeight="1">
      <c r="A92" s="102" t="s">
        <v>244</v>
      </c>
      <c r="B92" s="103" t="s">
        <v>245</v>
      </c>
      <c r="C92" s="103" t="s">
        <v>58</v>
      </c>
      <c r="D92" s="104">
        <v>91.0</v>
      </c>
      <c r="E92" s="104">
        <v>98.0</v>
      </c>
      <c r="F92" s="104">
        <v>87.0</v>
      </c>
      <c r="G92" s="103">
        <v>84.0</v>
      </c>
      <c r="H92" s="103">
        <v>109.0</v>
      </c>
      <c r="I92" s="105">
        <v>19.88154992</v>
      </c>
      <c r="J92" s="105">
        <v>14.0166673460284</v>
      </c>
      <c r="K92" s="105">
        <v>7.22605506521103</v>
      </c>
      <c r="L92" s="105">
        <v>5.7448918631</v>
      </c>
      <c r="M92" s="105">
        <v>2.3</v>
      </c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</row>
    <row r="93" ht="15.75" customHeight="1">
      <c r="A93" s="107" t="s">
        <v>204</v>
      </c>
      <c r="B93" s="108" t="s">
        <v>205</v>
      </c>
      <c r="C93" s="108" t="s">
        <v>127</v>
      </c>
      <c r="D93" s="109">
        <v>92.0</v>
      </c>
      <c r="E93" s="109">
        <v>86.0</v>
      </c>
      <c r="F93" s="109">
        <v>57.0</v>
      </c>
      <c r="G93" s="108">
        <v>66.0</v>
      </c>
      <c r="H93" s="108">
        <v>64.0</v>
      </c>
      <c r="I93" s="110">
        <v>19.8643223</v>
      </c>
      <c r="J93" s="110">
        <v>16.0819589146495</v>
      </c>
      <c r="K93" s="110">
        <v>13.1936123973969</v>
      </c>
      <c r="L93" s="110">
        <v>9.213141883</v>
      </c>
      <c r="M93" s="110">
        <v>6.68</v>
      </c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</row>
    <row r="94" ht="15.75" customHeight="1">
      <c r="A94" s="102" t="s">
        <v>577</v>
      </c>
      <c r="B94" s="103" t="s">
        <v>223</v>
      </c>
      <c r="C94" s="103" t="s">
        <v>58</v>
      </c>
      <c r="D94" s="104">
        <v>93.0</v>
      </c>
      <c r="E94" s="104">
        <v>96.0</v>
      </c>
      <c r="F94" s="104">
        <v>79.0</v>
      </c>
      <c r="G94" s="103" t="s">
        <v>572</v>
      </c>
      <c r="H94" s="103" t="s">
        <v>572</v>
      </c>
      <c r="I94" s="105">
        <v>19.60152266</v>
      </c>
      <c r="J94" s="105">
        <v>14.2821727662446</v>
      </c>
      <c r="K94" s="105">
        <v>7.92329230343077</v>
      </c>
      <c r="L94" s="105" t="s">
        <v>572</v>
      </c>
      <c r="M94" s="105" t="s">
        <v>572</v>
      </c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</row>
    <row r="95" ht="15.75" customHeight="1">
      <c r="A95" s="107" t="s">
        <v>212</v>
      </c>
      <c r="B95" s="108" t="s">
        <v>213</v>
      </c>
      <c r="C95" s="108" t="s">
        <v>75</v>
      </c>
      <c r="D95" s="109">
        <v>94.0</v>
      </c>
      <c r="E95" s="109">
        <v>80.0</v>
      </c>
      <c r="F95" s="109">
        <v>129.0</v>
      </c>
      <c r="G95" s="108">
        <v>155.0</v>
      </c>
      <c r="H95" s="108">
        <v>179.0</v>
      </c>
      <c r="I95" s="110">
        <v>19.41325128</v>
      </c>
      <c r="J95" s="110">
        <v>16.498967788953</v>
      </c>
      <c r="K95" s="110">
        <v>3.55483941753387</v>
      </c>
      <c r="L95" s="110">
        <v>1.7264400556</v>
      </c>
      <c r="M95" s="110">
        <v>0.75</v>
      </c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</row>
    <row r="96" ht="15.75" customHeight="1">
      <c r="A96" s="102" t="s">
        <v>578</v>
      </c>
      <c r="B96" s="103" t="s">
        <v>152</v>
      </c>
      <c r="C96" s="103" t="s">
        <v>58</v>
      </c>
      <c r="D96" s="104">
        <v>95.0</v>
      </c>
      <c r="E96" s="104">
        <v>99.0</v>
      </c>
      <c r="F96" s="104">
        <v>80.0</v>
      </c>
      <c r="G96" s="103">
        <v>94.0</v>
      </c>
      <c r="H96" s="103">
        <v>73.0</v>
      </c>
      <c r="I96" s="105">
        <v>19.40295717</v>
      </c>
      <c r="J96" s="105">
        <v>13.6330177519175</v>
      </c>
      <c r="K96" s="105">
        <v>7.74715842213508</v>
      </c>
      <c r="L96" s="105">
        <v>4.4551162731</v>
      </c>
      <c r="M96" s="105">
        <v>5.49</v>
      </c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</row>
    <row r="97" ht="15.75" customHeight="1">
      <c r="A97" s="107" t="s">
        <v>307</v>
      </c>
      <c r="B97" s="108" t="s">
        <v>308</v>
      </c>
      <c r="C97" s="108" t="s">
        <v>47</v>
      </c>
      <c r="D97" s="109">
        <v>96.0</v>
      </c>
      <c r="E97" s="109">
        <v>104.0</v>
      </c>
      <c r="F97" s="109">
        <v>85.0</v>
      </c>
      <c r="G97" s="108">
        <v>86.0</v>
      </c>
      <c r="H97" s="108">
        <v>78.0</v>
      </c>
      <c r="I97" s="110">
        <v>19.35611002</v>
      </c>
      <c r="J97" s="110">
        <v>12.3570960817061</v>
      </c>
      <c r="K97" s="110">
        <v>7.61478016385477</v>
      </c>
      <c r="L97" s="110">
        <v>5.5586901371</v>
      </c>
      <c r="M97" s="110">
        <v>4.67</v>
      </c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</row>
    <row r="98" ht="15.75" customHeight="1">
      <c r="A98" s="102" t="s">
        <v>218</v>
      </c>
      <c r="B98" s="103" t="s">
        <v>219</v>
      </c>
      <c r="C98" s="103" t="s">
        <v>193</v>
      </c>
      <c r="D98" s="104">
        <v>97.0</v>
      </c>
      <c r="E98" s="104">
        <v>81.0</v>
      </c>
      <c r="F98" s="104">
        <v>117.0</v>
      </c>
      <c r="G98" s="103">
        <v>106.0</v>
      </c>
      <c r="H98" s="103">
        <v>136.0</v>
      </c>
      <c r="I98" s="105">
        <v>19.02488076</v>
      </c>
      <c r="J98" s="105">
        <v>16.4205887112059</v>
      </c>
      <c r="K98" s="105">
        <v>4.51931586785068</v>
      </c>
      <c r="L98" s="105">
        <v>3.9639314605</v>
      </c>
      <c r="M98" s="105">
        <v>1.53</v>
      </c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</row>
    <row r="99" ht="15.75" customHeight="1">
      <c r="A99" s="107" t="s">
        <v>206</v>
      </c>
      <c r="B99" s="108" t="s">
        <v>207</v>
      </c>
      <c r="C99" s="108" t="s">
        <v>193</v>
      </c>
      <c r="D99" s="109">
        <v>98.0</v>
      </c>
      <c r="E99" s="109">
        <v>84.0</v>
      </c>
      <c r="F99" s="109">
        <v>98.0</v>
      </c>
      <c r="G99" s="108">
        <v>85.0</v>
      </c>
      <c r="H99" s="108">
        <v>56.0</v>
      </c>
      <c r="I99" s="110">
        <v>18.83275186</v>
      </c>
      <c r="J99" s="110">
        <v>16.1892921509709</v>
      </c>
      <c r="K99" s="110">
        <v>6.02173472040494</v>
      </c>
      <c r="L99" s="110">
        <v>5.6902359615</v>
      </c>
      <c r="M99" s="110">
        <v>7.59</v>
      </c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</row>
    <row r="100" ht="15.75" customHeight="1">
      <c r="A100" s="102" t="s">
        <v>226</v>
      </c>
      <c r="B100" s="103" t="s">
        <v>227</v>
      </c>
      <c r="C100" s="103" t="s">
        <v>134</v>
      </c>
      <c r="D100" s="104">
        <v>99.0</v>
      </c>
      <c r="E100" s="104">
        <v>103.0</v>
      </c>
      <c r="F100" s="104">
        <v>103.0</v>
      </c>
      <c r="G100" s="103">
        <v>104.0</v>
      </c>
      <c r="H100" s="103">
        <v>99.0</v>
      </c>
      <c r="I100" s="105">
        <v>18.09815796</v>
      </c>
      <c r="J100" s="105">
        <v>12.6688756112098</v>
      </c>
      <c r="K100" s="105">
        <v>5.27078833743462</v>
      </c>
      <c r="L100" s="105">
        <v>4.092238119</v>
      </c>
      <c r="M100" s="105">
        <v>3.06</v>
      </c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ht="15.75" customHeight="1">
      <c r="A101" s="107" t="s">
        <v>187</v>
      </c>
      <c r="B101" s="108" t="s">
        <v>188</v>
      </c>
      <c r="C101" s="108" t="s">
        <v>134</v>
      </c>
      <c r="D101" s="109">
        <v>100.0</v>
      </c>
      <c r="E101" s="109">
        <v>106.0</v>
      </c>
      <c r="F101" s="109">
        <v>125.0</v>
      </c>
      <c r="G101" s="108">
        <v>125.0</v>
      </c>
      <c r="H101" s="108">
        <v>113.0</v>
      </c>
      <c r="I101" s="110">
        <v>18.06373841</v>
      </c>
      <c r="J101" s="110">
        <v>12.0563303409878</v>
      </c>
      <c r="K101" s="110">
        <v>3.87920696062211</v>
      </c>
      <c r="L101" s="110">
        <v>2.7644423631</v>
      </c>
      <c r="M101" s="110">
        <v>2.21</v>
      </c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ht="15.75" customHeight="1">
      <c r="A102" s="102" t="s">
        <v>220</v>
      </c>
      <c r="B102" s="103" t="s">
        <v>221</v>
      </c>
      <c r="C102" s="103" t="s">
        <v>127</v>
      </c>
      <c r="D102" s="104">
        <v>101.0</v>
      </c>
      <c r="E102" s="104">
        <v>107.0</v>
      </c>
      <c r="F102" s="104">
        <v>110.0</v>
      </c>
      <c r="G102" s="103">
        <v>107.0</v>
      </c>
      <c r="H102" s="103">
        <v>92.0</v>
      </c>
      <c r="I102" s="105">
        <v>18.04790007</v>
      </c>
      <c r="J102" s="105">
        <v>11.8621730552856</v>
      </c>
      <c r="K102" s="105">
        <v>4.85417230378951</v>
      </c>
      <c r="L102" s="105">
        <v>3.942620577</v>
      </c>
      <c r="M102" s="105">
        <v>3.29</v>
      </c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</row>
    <row r="103" ht="15.75" customHeight="1">
      <c r="A103" s="107" t="s">
        <v>185</v>
      </c>
      <c r="B103" s="108" t="s">
        <v>186</v>
      </c>
      <c r="C103" s="108" t="s">
        <v>11</v>
      </c>
      <c r="D103" s="109">
        <v>102.0</v>
      </c>
      <c r="E103" s="109">
        <v>120.0</v>
      </c>
      <c r="F103" s="109">
        <v>97.0</v>
      </c>
      <c r="G103" s="108">
        <v>89.0</v>
      </c>
      <c r="H103" s="108">
        <v>87.0</v>
      </c>
      <c r="I103" s="110">
        <v>16.84034298</v>
      </c>
      <c r="J103" s="110">
        <v>8.76941734334366</v>
      </c>
      <c r="K103" s="110">
        <v>6.04841485926981</v>
      </c>
      <c r="L103" s="110">
        <v>5.1839134686</v>
      </c>
      <c r="M103" s="110">
        <v>3.69</v>
      </c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</row>
    <row r="104" ht="15.75" customHeight="1">
      <c r="A104" s="102" t="s">
        <v>254</v>
      </c>
      <c r="B104" s="103" t="s">
        <v>255</v>
      </c>
      <c r="C104" s="103" t="s">
        <v>134</v>
      </c>
      <c r="D104" s="104">
        <v>103.0</v>
      </c>
      <c r="E104" s="104">
        <v>105.0</v>
      </c>
      <c r="F104" s="104">
        <v>107.0</v>
      </c>
      <c r="G104" s="103">
        <v>110.0</v>
      </c>
      <c r="H104" s="103">
        <v>104.0</v>
      </c>
      <c r="I104" s="105">
        <v>16.73208903</v>
      </c>
      <c r="J104" s="105">
        <v>12.250029798746</v>
      </c>
      <c r="K104" s="105">
        <v>5.06816559699699</v>
      </c>
      <c r="L104" s="105">
        <v>3.8313623439</v>
      </c>
      <c r="M104" s="105">
        <v>2.61</v>
      </c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</row>
    <row r="105" ht="15.75" customHeight="1">
      <c r="A105" s="107" t="s">
        <v>246</v>
      </c>
      <c r="B105" s="108" t="s">
        <v>247</v>
      </c>
      <c r="C105" s="108" t="s">
        <v>134</v>
      </c>
      <c r="D105" s="109">
        <v>104.0</v>
      </c>
      <c r="E105" s="109">
        <v>111.0</v>
      </c>
      <c r="F105" s="109">
        <v>94.0</v>
      </c>
      <c r="G105" s="108">
        <v>90.0</v>
      </c>
      <c r="H105" s="108">
        <v>96.0</v>
      </c>
      <c r="I105" s="110">
        <v>16.36770848</v>
      </c>
      <c r="J105" s="110">
        <v>10.8685701750491</v>
      </c>
      <c r="K105" s="110">
        <v>6.23903799786354</v>
      </c>
      <c r="L105" s="110">
        <v>5.0542965726</v>
      </c>
      <c r="M105" s="110">
        <v>3.13</v>
      </c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</row>
    <row r="106" ht="15.75" customHeight="1">
      <c r="A106" s="102" t="s">
        <v>242</v>
      </c>
      <c r="B106" s="103" t="s">
        <v>243</v>
      </c>
      <c r="C106" s="103" t="s">
        <v>118</v>
      </c>
      <c r="D106" s="104">
        <v>105.0</v>
      </c>
      <c r="E106" s="104">
        <v>77.0</v>
      </c>
      <c r="F106" s="104">
        <v>33.0</v>
      </c>
      <c r="G106" s="103">
        <v>22.0</v>
      </c>
      <c r="H106" s="103">
        <v>89.0</v>
      </c>
      <c r="I106" s="105">
        <v>16.27727796</v>
      </c>
      <c r="J106" s="105">
        <v>18.0039827371572</v>
      </c>
      <c r="K106" s="105">
        <v>22.5705404862514</v>
      </c>
      <c r="L106" s="105">
        <v>24.8654224621</v>
      </c>
      <c r="M106" s="105">
        <v>3.49</v>
      </c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</row>
    <row r="107" ht="15.75" customHeight="1">
      <c r="A107" s="107" t="s">
        <v>260</v>
      </c>
      <c r="B107" s="108" t="s">
        <v>261</v>
      </c>
      <c r="C107" s="108" t="s">
        <v>11</v>
      </c>
      <c r="D107" s="109">
        <v>106.0</v>
      </c>
      <c r="E107" s="109">
        <v>116.0</v>
      </c>
      <c r="F107" s="109">
        <v>112.0</v>
      </c>
      <c r="G107" s="108">
        <v>101.0</v>
      </c>
      <c r="H107" s="108">
        <v>86.0</v>
      </c>
      <c r="I107" s="110">
        <v>15.79198973</v>
      </c>
      <c r="J107" s="110">
        <v>8.97134355011338</v>
      </c>
      <c r="K107" s="110">
        <v>4.78188213717129</v>
      </c>
      <c r="L107" s="110">
        <v>4.1478945688</v>
      </c>
      <c r="M107" s="110">
        <v>3.83</v>
      </c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</row>
    <row r="108" ht="15.75" customHeight="1">
      <c r="A108" s="103" t="s">
        <v>228</v>
      </c>
      <c r="B108" s="103" t="s">
        <v>229</v>
      </c>
      <c r="C108" s="103" t="s">
        <v>47</v>
      </c>
      <c r="D108" s="104">
        <v>107.0</v>
      </c>
      <c r="E108" s="104">
        <v>109.0</v>
      </c>
      <c r="F108" s="104">
        <v>78.0</v>
      </c>
      <c r="G108" s="103">
        <v>68.0</v>
      </c>
      <c r="H108" s="103">
        <v>59.0</v>
      </c>
      <c r="I108" s="105">
        <v>15.37969741</v>
      </c>
      <c r="J108" s="105">
        <v>11.4840429730004</v>
      </c>
      <c r="K108" s="105">
        <v>7.97244346396367</v>
      </c>
      <c r="L108" s="105">
        <v>8.8205883006</v>
      </c>
      <c r="M108" s="105">
        <v>7.34</v>
      </c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</row>
    <row r="109" ht="15.75" customHeight="1">
      <c r="A109" s="107" t="s">
        <v>248</v>
      </c>
      <c r="B109" s="108" t="s">
        <v>249</v>
      </c>
      <c r="C109" s="108" t="s">
        <v>134</v>
      </c>
      <c r="D109" s="109">
        <v>108.0</v>
      </c>
      <c r="E109" s="109">
        <v>94.0</v>
      </c>
      <c r="F109" s="109">
        <v>104.0</v>
      </c>
      <c r="G109" s="108">
        <v>102.0</v>
      </c>
      <c r="H109" s="108">
        <v>101.0</v>
      </c>
      <c r="I109" s="110">
        <v>15.25052373</v>
      </c>
      <c r="J109" s="110">
        <v>14.5403195017921</v>
      </c>
      <c r="K109" s="110">
        <v>5.20374539768236</v>
      </c>
      <c r="L109" s="110">
        <v>4.1102231726</v>
      </c>
      <c r="M109" s="110">
        <v>2.98</v>
      </c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</row>
    <row r="110" ht="15.75" customHeight="1">
      <c r="A110" s="102" t="s">
        <v>189</v>
      </c>
      <c r="B110" s="103" t="s">
        <v>190</v>
      </c>
      <c r="C110" s="103" t="s">
        <v>58</v>
      </c>
      <c r="D110" s="104">
        <v>109.0</v>
      </c>
      <c r="E110" s="104">
        <v>83.0</v>
      </c>
      <c r="F110" s="104">
        <v>96.0</v>
      </c>
      <c r="G110" s="103">
        <v>119.0</v>
      </c>
      <c r="H110" s="103">
        <v>122.0</v>
      </c>
      <c r="I110" s="105">
        <v>15.01945748</v>
      </c>
      <c r="J110" s="105">
        <v>16.3488358334453</v>
      </c>
      <c r="K110" s="105">
        <v>6.07651600487731</v>
      </c>
      <c r="L110" s="105">
        <v>3.0034556886</v>
      </c>
      <c r="M110" s="105">
        <v>1.98</v>
      </c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</row>
    <row r="111" ht="15.75" customHeight="1">
      <c r="A111" s="107" t="s">
        <v>250</v>
      </c>
      <c r="B111" s="108" t="s">
        <v>251</v>
      </c>
      <c r="C111" s="108" t="s">
        <v>11</v>
      </c>
      <c r="D111" s="109">
        <v>110.0</v>
      </c>
      <c r="E111" s="109">
        <v>149.0</v>
      </c>
      <c r="F111" s="109">
        <v>162.0</v>
      </c>
      <c r="G111" s="108">
        <v>161.0</v>
      </c>
      <c r="H111" s="108">
        <v>132.0</v>
      </c>
      <c r="I111" s="110">
        <v>14.93597573</v>
      </c>
      <c r="J111" s="110">
        <v>5.25441787855019</v>
      </c>
      <c r="K111" s="110">
        <v>2.10436390843588</v>
      </c>
      <c r="L111" s="110">
        <v>1.5715886965</v>
      </c>
      <c r="M111" s="110">
        <v>1.6</v>
      </c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</row>
    <row r="112" ht="15.75" customHeight="1">
      <c r="A112" s="102" t="s">
        <v>194</v>
      </c>
      <c r="B112" s="103" t="s">
        <v>195</v>
      </c>
      <c r="C112" s="103" t="s">
        <v>58</v>
      </c>
      <c r="D112" s="104">
        <v>111.0</v>
      </c>
      <c r="E112" s="104">
        <v>87.0</v>
      </c>
      <c r="F112" s="104">
        <v>126.0</v>
      </c>
      <c r="G112" s="103">
        <v>132.0</v>
      </c>
      <c r="H112" s="103" t="s">
        <v>572</v>
      </c>
      <c r="I112" s="105">
        <v>14.32116784</v>
      </c>
      <c r="J112" s="105">
        <v>15.693952220035</v>
      </c>
      <c r="K112" s="105">
        <v>3.8075929332519</v>
      </c>
      <c r="L112" s="105">
        <v>2.5973480539</v>
      </c>
      <c r="M112" s="105" t="s">
        <v>572</v>
      </c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</row>
    <row r="113" ht="15.75" customHeight="1">
      <c r="A113" s="107" t="s">
        <v>270</v>
      </c>
      <c r="B113" s="108" t="s">
        <v>271</v>
      </c>
      <c r="C113" s="108" t="s">
        <v>127</v>
      </c>
      <c r="D113" s="109">
        <v>112.0</v>
      </c>
      <c r="E113" s="109">
        <v>100.0</v>
      </c>
      <c r="F113" s="109">
        <v>88.0</v>
      </c>
      <c r="G113" s="108">
        <v>77.0</v>
      </c>
      <c r="H113" s="108">
        <v>70.0</v>
      </c>
      <c r="I113" s="110">
        <v>13.830015</v>
      </c>
      <c r="J113" s="110">
        <v>13.4968371811301</v>
      </c>
      <c r="K113" s="110">
        <v>7.14321950552275</v>
      </c>
      <c r="L113" s="110">
        <v>6.2549842482</v>
      </c>
      <c r="M113" s="110">
        <v>5.86</v>
      </c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</row>
    <row r="114" ht="15.75" customHeight="1">
      <c r="A114" s="102" t="s">
        <v>73</v>
      </c>
      <c r="B114" s="103" t="s">
        <v>74</v>
      </c>
      <c r="C114" s="103" t="s">
        <v>75</v>
      </c>
      <c r="D114" s="104">
        <v>113.0</v>
      </c>
      <c r="E114" s="104">
        <v>85.0</v>
      </c>
      <c r="F114" s="104">
        <v>124.0</v>
      </c>
      <c r="G114" s="103">
        <v>92.0</v>
      </c>
      <c r="H114" s="103">
        <v>128.0</v>
      </c>
      <c r="I114" s="105">
        <v>13.75606958</v>
      </c>
      <c r="J114" s="105">
        <v>16.100441276071</v>
      </c>
      <c r="K114" s="105">
        <v>3.88897088528992</v>
      </c>
      <c r="L114" s="105">
        <v>4.7370854955</v>
      </c>
      <c r="M114" s="105">
        <v>1.67</v>
      </c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</row>
    <row r="115" ht="15.75" customHeight="1">
      <c r="A115" s="108" t="s">
        <v>173</v>
      </c>
      <c r="B115" s="108" t="s">
        <v>174</v>
      </c>
      <c r="C115" s="112" t="s">
        <v>61</v>
      </c>
      <c r="D115" s="109">
        <v>114.0</v>
      </c>
      <c r="E115" s="109">
        <v>115.0</v>
      </c>
      <c r="F115" s="108" t="s">
        <v>572</v>
      </c>
      <c r="G115" s="108" t="s">
        <v>572</v>
      </c>
      <c r="H115" s="108" t="s">
        <v>572</v>
      </c>
      <c r="I115" s="110">
        <v>13.14658618</v>
      </c>
      <c r="J115" s="112">
        <v>9.52612039735415</v>
      </c>
      <c r="K115" s="108" t="s">
        <v>572</v>
      </c>
      <c r="L115" s="108" t="s">
        <v>572</v>
      </c>
      <c r="M115" s="108" t="s">
        <v>572</v>
      </c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</row>
    <row r="116" ht="15.75" customHeight="1">
      <c r="A116" s="102" t="s">
        <v>179</v>
      </c>
      <c r="B116" s="103" t="s">
        <v>180</v>
      </c>
      <c r="C116" s="103" t="s">
        <v>75</v>
      </c>
      <c r="D116" s="104">
        <v>115.0</v>
      </c>
      <c r="E116" s="104">
        <v>119.0</v>
      </c>
      <c r="F116" s="104">
        <v>131.0</v>
      </c>
      <c r="G116" s="103">
        <v>114.0</v>
      </c>
      <c r="H116" s="103">
        <v>114.0</v>
      </c>
      <c r="I116" s="105">
        <v>13.12539212</v>
      </c>
      <c r="J116" s="105">
        <v>8.80268169519521</v>
      </c>
      <c r="K116" s="105">
        <v>3.47778843326807</v>
      </c>
      <c r="L116" s="105">
        <v>3.2513869527</v>
      </c>
      <c r="M116" s="105">
        <v>2.12</v>
      </c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</row>
    <row r="117" ht="15.75" customHeight="1">
      <c r="A117" s="107" t="s">
        <v>579</v>
      </c>
      <c r="B117" s="108" t="s">
        <v>253</v>
      </c>
      <c r="C117" s="108" t="s">
        <v>58</v>
      </c>
      <c r="D117" s="109">
        <v>116.0</v>
      </c>
      <c r="E117" s="109">
        <v>128.0</v>
      </c>
      <c r="F117" s="109">
        <v>95.0</v>
      </c>
      <c r="G117" s="108">
        <v>79.0</v>
      </c>
      <c r="H117" s="108">
        <v>127.0</v>
      </c>
      <c r="I117" s="110">
        <v>12.96226132</v>
      </c>
      <c r="J117" s="110">
        <v>7.1070432291532</v>
      </c>
      <c r="K117" s="110">
        <v>6.15838811736008</v>
      </c>
      <c r="L117" s="110">
        <v>6.1233810418</v>
      </c>
      <c r="M117" s="110">
        <v>1.72</v>
      </c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</row>
    <row r="118" ht="15.75" customHeight="1">
      <c r="A118" s="102" t="s">
        <v>240</v>
      </c>
      <c r="B118" s="103" t="s">
        <v>241</v>
      </c>
      <c r="C118" s="103" t="s">
        <v>58</v>
      </c>
      <c r="D118" s="104">
        <v>117.0</v>
      </c>
      <c r="E118" s="104">
        <v>113.0</v>
      </c>
      <c r="F118" s="104">
        <v>68.0</v>
      </c>
      <c r="G118" s="103">
        <v>87.0</v>
      </c>
      <c r="H118" s="103">
        <v>101.0</v>
      </c>
      <c r="I118" s="105">
        <v>12.40811138</v>
      </c>
      <c r="J118" s="105">
        <v>9.95597853916971</v>
      </c>
      <c r="K118" s="105">
        <v>9.47514907028282</v>
      </c>
      <c r="L118" s="105">
        <v>5.3836834345</v>
      </c>
      <c r="M118" s="105">
        <v>2.68</v>
      </c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</row>
    <row r="119" ht="15.75" customHeight="1">
      <c r="A119" s="107" t="s">
        <v>580</v>
      </c>
      <c r="B119" s="108" t="s">
        <v>259</v>
      </c>
      <c r="C119" s="108" t="s">
        <v>58</v>
      </c>
      <c r="D119" s="109">
        <v>118.0</v>
      </c>
      <c r="E119" s="109">
        <v>135.0</v>
      </c>
      <c r="F119" s="109">
        <v>120.0</v>
      </c>
      <c r="G119" s="108" t="s">
        <v>572</v>
      </c>
      <c r="H119" s="108" t="s">
        <v>572</v>
      </c>
      <c r="I119" s="110">
        <v>12.24606758</v>
      </c>
      <c r="J119" s="110">
        <v>6.3042930158467</v>
      </c>
      <c r="K119" s="110">
        <v>4.1211731086968</v>
      </c>
      <c r="L119" s="110" t="s">
        <v>572</v>
      </c>
      <c r="M119" s="110" t="s">
        <v>572</v>
      </c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</row>
    <row r="120" ht="15.75" customHeight="1">
      <c r="A120" s="102" t="s">
        <v>339</v>
      </c>
      <c r="B120" s="103" t="s">
        <v>340</v>
      </c>
      <c r="C120" s="103" t="s">
        <v>58</v>
      </c>
      <c r="D120" s="104">
        <v>119.0</v>
      </c>
      <c r="E120" s="104">
        <v>143.0</v>
      </c>
      <c r="F120" s="104">
        <v>143.0</v>
      </c>
      <c r="G120" s="103">
        <v>138.0</v>
      </c>
      <c r="H120" s="103">
        <v>103.0</v>
      </c>
      <c r="I120" s="105">
        <v>12.1238701</v>
      </c>
      <c r="J120" s="105">
        <v>5.75241936812984</v>
      </c>
      <c r="K120" s="105">
        <v>2.94455075249916</v>
      </c>
      <c r="L120" s="105">
        <v>2.4174101924</v>
      </c>
      <c r="M120" s="105">
        <v>2.62</v>
      </c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</row>
    <row r="121" ht="15.75" customHeight="1">
      <c r="A121" s="107" t="s">
        <v>369</v>
      </c>
      <c r="B121" s="108" t="s">
        <v>370</v>
      </c>
      <c r="C121" s="108" t="s">
        <v>118</v>
      </c>
      <c r="D121" s="109">
        <v>120.0</v>
      </c>
      <c r="E121" s="109">
        <v>202.0</v>
      </c>
      <c r="F121" s="109">
        <v>197.0</v>
      </c>
      <c r="G121" s="108">
        <v>191.0</v>
      </c>
      <c r="H121" s="108">
        <v>186.0</v>
      </c>
      <c r="I121" s="110">
        <v>12.06667823</v>
      </c>
      <c r="J121" s="110">
        <v>2.00001336690322</v>
      </c>
      <c r="K121" s="110">
        <v>0.929727936440767</v>
      </c>
      <c r="L121" s="110">
        <v>0.8524313617</v>
      </c>
      <c r="M121" s="110">
        <v>0.55</v>
      </c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</row>
    <row r="122" ht="15.75" customHeight="1">
      <c r="A122" s="102" t="s">
        <v>272</v>
      </c>
      <c r="B122" s="103" t="s">
        <v>273</v>
      </c>
      <c r="C122" s="103" t="s">
        <v>118</v>
      </c>
      <c r="D122" s="104">
        <v>121.0</v>
      </c>
      <c r="E122" s="104">
        <v>175.0</v>
      </c>
      <c r="F122" s="104">
        <v>145.0</v>
      </c>
      <c r="G122" s="103">
        <v>156.0</v>
      </c>
      <c r="H122" s="103">
        <v>72.0</v>
      </c>
      <c r="I122" s="105">
        <v>12.03964237</v>
      </c>
      <c r="J122" s="105">
        <v>3.95795335141312</v>
      </c>
      <c r="K122" s="105">
        <v>2.92989187169958</v>
      </c>
      <c r="L122" s="105">
        <v>1.7163176972</v>
      </c>
      <c r="M122" s="105">
        <v>5.84</v>
      </c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</row>
    <row r="123" ht="15.75" customHeight="1">
      <c r="A123" s="107" t="s">
        <v>295</v>
      </c>
      <c r="B123" s="108" t="s">
        <v>296</v>
      </c>
      <c r="C123" s="108" t="s">
        <v>58</v>
      </c>
      <c r="D123" s="109">
        <v>122.0</v>
      </c>
      <c r="E123" s="109">
        <v>112.0</v>
      </c>
      <c r="F123" s="109">
        <v>121.0</v>
      </c>
      <c r="G123" s="108">
        <v>96.0</v>
      </c>
      <c r="H123" s="108">
        <v>68.0</v>
      </c>
      <c r="I123" s="110">
        <v>11.86736095</v>
      </c>
      <c r="J123" s="110">
        <v>10.6931209888211</v>
      </c>
      <c r="K123" s="110">
        <v>4.08796699348859</v>
      </c>
      <c r="L123" s="110">
        <v>4.4094430638</v>
      </c>
      <c r="M123" s="110">
        <v>6.22</v>
      </c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</row>
    <row r="124" ht="15.75" customHeight="1">
      <c r="A124" s="103" t="s">
        <v>256</v>
      </c>
      <c r="B124" s="103" t="s">
        <v>257</v>
      </c>
      <c r="C124" s="111" t="s">
        <v>61</v>
      </c>
      <c r="D124" s="104">
        <v>123.0</v>
      </c>
      <c r="E124" s="104">
        <v>110.0</v>
      </c>
      <c r="F124" s="103" t="s">
        <v>572</v>
      </c>
      <c r="G124" s="103" t="s">
        <v>572</v>
      </c>
      <c r="H124" s="103" t="s">
        <v>572</v>
      </c>
      <c r="I124" s="105">
        <v>11.7565985</v>
      </c>
      <c r="J124" s="111">
        <v>11.2788957397906</v>
      </c>
      <c r="K124" s="103" t="s">
        <v>572</v>
      </c>
      <c r="L124" s="103" t="s">
        <v>572</v>
      </c>
      <c r="M124" s="103" t="s">
        <v>572</v>
      </c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</row>
    <row r="125" ht="15.75" customHeight="1">
      <c r="A125" s="107" t="s">
        <v>262</v>
      </c>
      <c r="B125" s="108" t="s">
        <v>263</v>
      </c>
      <c r="C125" s="108" t="s">
        <v>134</v>
      </c>
      <c r="D125" s="109">
        <v>124.0</v>
      </c>
      <c r="E125" s="109">
        <v>117.0</v>
      </c>
      <c r="F125" s="109">
        <v>102.0</v>
      </c>
      <c r="G125" s="108">
        <v>91.0</v>
      </c>
      <c r="H125" s="108">
        <v>83.0</v>
      </c>
      <c r="I125" s="110">
        <v>11.58396343</v>
      </c>
      <c r="J125" s="110">
        <v>8.85563436077895</v>
      </c>
      <c r="K125" s="110">
        <v>5.27395650888819</v>
      </c>
      <c r="L125" s="110">
        <v>4.9028156577</v>
      </c>
      <c r="M125" s="110">
        <v>3.96</v>
      </c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</row>
    <row r="126" ht="15.75" customHeight="1">
      <c r="A126" s="102" t="s">
        <v>183</v>
      </c>
      <c r="B126" s="103" t="s">
        <v>184</v>
      </c>
      <c r="C126" s="103" t="s">
        <v>75</v>
      </c>
      <c r="D126" s="104">
        <v>125.0</v>
      </c>
      <c r="E126" s="104">
        <v>123.0</v>
      </c>
      <c r="F126" s="104">
        <v>147.0</v>
      </c>
      <c r="G126" s="103">
        <v>113.0</v>
      </c>
      <c r="H126" s="103">
        <v>141.0</v>
      </c>
      <c r="I126" s="105">
        <v>11.34678146</v>
      </c>
      <c r="J126" s="105">
        <v>7.9840479180942</v>
      </c>
      <c r="K126" s="105">
        <v>2.86087347974933</v>
      </c>
      <c r="L126" s="105">
        <v>3.3110962203</v>
      </c>
      <c r="M126" s="105">
        <v>1.41</v>
      </c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</row>
    <row r="127" ht="15.75" customHeight="1">
      <c r="A127" s="107" t="s">
        <v>299</v>
      </c>
      <c r="B127" s="108" t="s">
        <v>300</v>
      </c>
      <c r="C127" s="108" t="s">
        <v>118</v>
      </c>
      <c r="D127" s="109">
        <v>126.0</v>
      </c>
      <c r="E127" s="109">
        <v>122.0</v>
      </c>
      <c r="F127" s="109">
        <v>84.0</v>
      </c>
      <c r="G127" s="108">
        <v>64.0</v>
      </c>
      <c r="H127" s="108">
        <v>51.0</v>
      </c>
      <c r="I127" s="110">
        <v>11.27192387</v>
      </c>
      <c r="J127" s="110">
        <v>8.20093916021241</v>
      </c>
      <c r="K127" s="110">
        <v>7.62213976912679</v>
      </c>
      <c r="L127" s="110">
        <v>10.1134092838</v>
      </c>
      <c r="M127" s="110">
        <v>8.83</v>
      </c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</row>
    <row r="128" ht="15.75" customHeight="1">
      <c r="A128" s="102" t="s">
        <v>274</v>
      </c>
      <c r="B128" s="103" t="s">
        <v>275</v>
      </c>
      <c r="C128" s="103" t="s">
        <v>75</v>
      </c>
      <c r="D128" s="104">
        <v>127.0</v>
      </c>
      <c r="E128" s="104">
        <v>142.0</v>
      </c>
      <c r="F128" s="104">
        <v>158.0</v>
      </c>
      <c r="G128" s="103">
        <v>143.0</v>
      </c>
      <c r="H128" s="103">
        <v>145.0</v>
      </c>
      <c r="I128" s="105">
        <v>10.98580319</v>
      </c>
      <c r="J128" s="105">
        <v>5.79637607664926</v>
      </c>
      <c r="K128" s="105">
        <v>2.2623914944636</v>
      </c>
      <c r="L128" s="105">
        <v>2.3720474985</v>
      </c>
      <c r="M128" s="105">
        <v>1.34</v>
      </c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</row>
    <row r="129" ht="15.75" customHeight="1">
      <c r="A129" s="107" t="s">
        <v>286</v>
      </c>
      <c r="B129" s="108" t="s">
        <v>287</v>
      </c>
      <c r="C129" s="108" t="s">
        <v>118</v>
      </c>
      <c r="D129" s="109">
        <v>128.0</v>
      </c>
      <c r="E129" s="109">
        <v>170.0</v>
      </c>
      <c r="F129" s="109">
        <v>194.0</v>
      </c>
      <c r="G129" s="108">
        <v>192.0</v>
      </c>
      <c r="H129" s="108">
        <v>187.0</v>
      </c>
      <c r="I129" s="110">
        <v>10.72949733</v>
      </c>
      <c r="J129" s="110">
        <v>4.19013978600056</v>
      </c>
      <c r="K129" s="110">
        <v>1.02026938409607</v>
      </c>
      <c r="L129" s="110">
        <v>0.8368499648</v>
      </c>
      <c r="M129" s="110">
        <v>0.49</v>
      </c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</row>
    <row r="130" ht="15.75" customHeight="1">
      <c r="A130" s="102" t="s">
        <v>290</v>
      </c>
      <c r="B130" s="103" t="s">
        <v>291</v>
      </c>
      <c r="C130" s="103" t="s">
        <v>292</v>
      </c>
      <c r="D130" s="104">
        <v>129.0</v>
      </c>
      <c r="E130" s="104">
        <v>134.0</v>
      </c>
      <c r="F130" s="104">
        <v>100.0</v>
      </c>
      <c r="G130" s="103">
        <v>105.0</v>
      </c>
      <c r="H130" s="103">
        <v>79.0</v>
      </c>
      <c r="I130" s="105">
        <v>10.32954989</v>
      </c>
      <c r="J130" s="105">
        <v>6.54615894055611</v>
      </c>
      <c r="K130" s="105">
        <v>5.47883328445203</v>
      </c>
      <c r="L130" s="105">
        <v>4.0304547646</v>
      </c>
      <c r="M130" s="105">
        <v>4.38</v>
      </c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</row>
    <row r="131" ht="15.75" customHeight="1">
      <c r="A131" s="107" t="s">
        <v>280</v>
      </c>
      <c r="B131" s="108" t="s">
        <v>281</v>
      </c>
      <c r="C131" s="108" t="s">
        <v>75</v>
      </c>
      <c r="D131" s="109">
        <v>130.0</v>
      </c>
      <c r="E131" s="109">
        <v>121.0</v>
      </c>
      <c r="F131" s="109">
        <v>132.0</v>
      </c>
      <c r="G131" s="108">
        <v>126.0</v>
      </c>
      <c r="H131" s="108">
        <v>149.0</v>
      </c>
      <c r="I131" s="110">
        <v>10.24965711</v>
      </c>
      <c r="J131" s="110">
        <v>8.48228878249488</v>
      </c>
      <c r="K131" s="110">
        <v>3.46075918085255</v>
      </c>
      <c r="L131" s="110">
        <v>2.7618384174</v>
      </c>
      <c r="M131" s="110">
        <v>1.28</v>
      </c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</row>
    <row r="132" ht="15.75" customHeight="1">
      <c r="A132" s="102" t="s">
        <v>297</v>
      </c>
      <c r="B132" s="103" t="s">
        <v>298</v>
      </c>
      <c r="C132" s="103" t="s">
        <v>193</v>
      </c>
      <c r="D132" s="104">
        <v>131.0</v>
      </c>
      <c r="E132" s="104">
        <v>137.0</v>
      </c>
      <c r="F132" s="104">
        <v>144.0</v>
      </c>
      <c r="G132" s="103">
        <v>123.0</v>
      </c>
      <c r="H132" s="103">
        <v>107.0</v>
      </c>
      <c r="I132" s="105">
        <v>9.954144357</v>
      </c>
      <c r="J132" s="105">
        <v>6.12821400328903</v>
      </c>
      <c r="K132" s="105">
        <v>2.9333945734811</v>
      </c>
      <c r="L132" s="105">
        <v>2.7822093652</v>
      </c>
      <c r="M132" s="105">
        <v>2.34</v>
      </c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</row>
    <row r="133" ht="15.75" customHeight="1">
      <c r="A133" s="107" t="s">
        <v>282</v>
      </c>
      <c r="B133" s="108" t="s">
        <v>283</v>
      </c>
      <c r="C133" s="108" t="s">
        <v>11</v>
      </c>
      <c r="D133" s="109">
        <v>132.0</v>
      </c>
      <c r="E133" s="109">
        <v>72.0</v>
      </c>
      <c r="F133" s="109">
        <v>82.0</v>
      </c>
      <c r="G133" s="108">
        <v>81.0</v>
      </c>
      <c r="H133" s="108">
        <v>85.0</v>
      </c>
      <c r="I133" s="110">
        <v>9.949605773</v>
      </c>
      <c r="J133" s="110">
        <v>20.7308581557337</v>
      </c>
      <c r="K133" s="110">
        <v>7.67286565183595</v>
      </c>
      <c r="L133" s="110">
        <v>5.8355278102</v>
      </c>
      <c r="M133" s="110">
        <v>3.83</v>
      </c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</row>
    <row r="134" ht="15.75" customHeight="1">
      <c r="A134" s="102" t="s">
        <v>288</v>
      </c>
      <c r="B134" s="103" t="s">
        <v>289</v>
      </c>
      <c r="C134" s="103" t="s">
        <v>193</v>
      </c>
      <c r="D134" s="104">
        <v>133.0</v>
      </c>
      <c r="E134" s="104">
        <v>124.0</v>
      </c>
      <c r="F134" s="104">
        <v>137.0</v>
      </c>
      <c r="G134" s="103">
        <v>118.0</v>
      </c>
      <c r="H134" s="103">
        <v>91.0</v>
      </c>
      <c r="I134" s="105">
        <v>9.850309957</v>
      </c>
      <c r="J134" s="105">
        <v>7.6070539159755</v>
      </c>
      <c r="K134" s="105">
        <v>3.21809262009096</v>
      </c>
      <c r="L134" s="105">
        <v>3.1283951558</v>
      </c>
      <c r="M134" s="105">
        <v>3.31</v>
      </c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</row>
    <row r="135" ht="15.75" customHeight="1">
      <c r="A135" s="107" t="s">
        <v>266</v>
      </c>
      <c r="B135" s="108" t="s">
        <v>267</v>
      </c>
      <c r="C135" s="108" t="s">
        <v>193</v>
      </c>
      <c r="D135" s="109">
        <v>134.0</v>
      </c>
      <c r="E135" s="109">
        <v>132.0</v>
      </c>
      <c r="F135" s="109">
        <v>154.0</v>
      </c>
      <c r="G135" s="108">
        <v>129.0</v>
      </c>
      <c r="H135" s="108">
        <v>160.0</v>
      </c>
      <c r="I135" s="110">
        <v>9.749033407</v>
      </c>
      <c r="J135" s="110">
        <v>6.64919092940922</v>
      </c>
      <c r="K135" s="110">
        <v>2.54113308497991</v>
      </c>
      <c r="L135" s="110">
        <v>2.6377289641</v>
      </c>
      <c r="M135" s="110">
        <v>1.14</v>
      </c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</row>
    <row r="136" ht="15.75" customHeight="1">
      <c r="A136" s="102" t="s">
        <v>305</v>
      </c>
      <c r="B136" s="103" t="s">
        <v>306</v>
      </c>
      <c r="C136" s="103" t="s">
        <v>11</v>
      </c>
      <c r="D136" s="104">
        <v>135.0</v>
      </c>
      <c r="E136" s="104">
        <v>127.0</v>
      </c>
      <c r="F136" s="104">
        <v>92.0</v>
      </c>
      <c r="G136" s="103">
        <v>83.0</v>
      </c>
      <c r="H136" s="103">
        <v>75.0</v>
      </c>
      <c r="I136" s="105">
        <v>9.581005141</v>
      </c>
      <c r="J136" s="105">
        <v>7.15916103048947</v>
      </c>
      <c r="K136" s="105">
        <v>6.64543353420423</v>
      </c>
      <c r="L136" s="105">
        <v>5.771125246</v>
      </c>
      <c r="M136" s="105">
        <v>5.19</v>
      </c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</row>
    <row r="137" ht="15.75" customHeight="1">
      <c r="A137" s="107" t="s">
        <v>581</v>
      </c>
      <c r="B137" s="108" t="s">
        <v>326</v>
      </c>
      <c r="C137" s="108" t="s">
        <v>118</v>
      </c>
      <c r="D137" s="109">
        <v>136.0</v>
      </c>
      <c r="E137" s="109">
        <v>145.0</v>
      </c>
      <c r="F137" s="109">
        <v>168.0</v>
      </c>
      <c r="G137" s="108">
        <v>157.0</v>
      </c>
      <c r="H137" s="108">
        <v>155.0</v>
      </c>
      <c r="I137" s="110">
        <v>9.53671834</v>
      </c>
      <c r="J137" s="110">
        <v>5.54730722221576</v>
      </c>
      <c r="K137" s="110">
        <v>1.8334494672925</v>
      </c>
      <c r="L137" s="110">
        <v>1.6978261604</v>
      </c>
      <c r="M137" s="110">
        <v>1.22</v>
      </c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</row>
    <row r="138" ht="15.75" customHeight="1">
      <c r="A138" s="102" t="s">
        <v>327</v>
      </c>
      <c r="B138" s="103" t="s">
        <v>328</v>
      </c>
      <c r="C138" s="103" t="s">
        <v>61</v>
      </c>
      <c r="D138" s="104">
        <v>137.0</v>
      </c>
      <c r="E138" s="104">
        <v>118.0</v>
      </c>
      <c r="F138" s="104">
        <v>115.0</v>
      </c>
      <c r="G138" s="103">
        <v>127.0</v>
      </c>
      <c r="H138" s="103">
        <v>154.0</v>
      </c>
      <c r="I138" s="105">
        <v>9.403651213</v>
      </c>
      <c r="J138" s="105">
        <v>8.82958867469879</v>
      </c>
      <c r="K138" s="105">
        <v>4.61687497547383</v>
      </c>
      <c r="L138" s="105">
        <v>2.6540046126</v>
      </c>
      <c r="M138" s="105">
        <v>1.24</v>
      </c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</row>
    <row r="139" ht="15.75" customHeight="1">
      <c r="A139" s="107" t="s">
        <v>276</v>
      </c>
      <c r="B139" s="108" t="s">
        <v>277</v>
      </c>
      <c r="C139" s="108" t="s">
        <v>75</v>
      </c>
      <c r="D139" s="109">
        <v>138.0</v>
      </c>
      <c r="E139" s="109">
        <v>165.0</v>
      </c>
      <c r="F139" s="109">
        <v>130.0</v>
      </c>
      <c r="G139" s="108">
        <v>128.0</v>
      </c>
      <c r="H139" s="108">
        <v>173.0</v>
      </c>
      <c r="I139" s="110">
        <v>9.263590029</v>
      </c>
      <c r="J139" s="110">
        <v>4.43424366454986</v>
      </c>
      <c r="K139" s="110">
        <v>3.48864647117021</v>
      </c>
      <c r="L139" s="110">
        <v>2.6415620926</v>
      </c>
      <c r="M139" s="110">
        <v>0.89</v>
      </c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</row>
    <row r="140" ht="15.75" customHeight="1">
      <c r="A140" s="102" t="s">
        <v>309</v>
      </c>
      <c r="B140" s="103" t="s">
        <v>310</v>
      </c>
      <c r="C140" s="103" t="s">
        <v>118</v>
      </c>
      <c r="D140" s="104">
        <v>139.0</v>
      </c>
      <c r="E140" s="104">
        <v>147.0</v>
      </c>
      <c r="F140" s="104">
        <v>139.0</v>
      </c>
      <c r="G140" s="103">
        <v>120.0</v>
      </c>
      <c r="H140" s="103">
        <v>110.0</v>
      </c>
      <c r="I140" s="105">
        <v>9.226506893</v>
      </c>
      <c r="J140" s="105">
        <v>5.45810723923529</v>
      </c>
      <c r="K140" s="105">
        <v>3.20068531545721</v>
      </c>
      <c r="L140" s="105">
        <v>2.8821800769</v>
      </c>
      <c r="M140" s="105">
        <v>2.3</v>
      </c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</row>
    <row r="141" ht="15.75" customHeight="1">
      <c r="A141" s="107" t="s">
        <v>293</v>
      </c>
      <c r="B141" s="108" t="s">
        <v>294</v>
      </c>
      <c r="C141" s="108" t="s">
        <v>58</v>
      </c>
      <c r="D141" s="109">
        <v>140.0</v>
      </c>
      <c r="E141" s="109">
        <v>148.0</v>
      </c>
      <c r="F141" s="109">
        <v>116.0</v>
      </c>
      <c r="G141" s="108" t="s">
        <v>572</v>
      </c>
      <c r="H141" s="108" t="s">
        <v>572</v>
      </c>
      <c r="I141" s="110">
        <v>8.996721227</v>
      </c>
      <c r="J141" s="110">
        <v>5.37649974951554</v>
      </c>
      <c r="K141" s="110">
        <v>4.58710623259965</v>
      </c>
      <c r="L141" s="110" t="s">
        <v>572</v>
      </c>
      <c r="M141" s="110" t="s">
        <v>572</v>
      </c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</row>
    <row r="142" ht="15.75" customHeight="1">
      <c r="A142" s="102" t="s">
        <v>264</v>
      </c>
      <c r="B142" s="103" t="s">
        <v>265</v>
      </c>
      <c r="C142" s="103" t="s">
        <v>58</v>
      </c>
      <c r="D142" s="104">
        <v>141.0</v>
      </c>
      <c r="E142" s="104">
        <v>114.0</v>
      </c>
      <c r="F142" s="104">
        <v>99.0</v>
      </c>
      <c r="G142" s="103">
        <v>109.0</v>
      </c>
      <c r="H142" s="103">
        <v>125.0</v>
      </c>
      <c r="I142" s="105">
        <v>8.68756655</v>
      </c>
      <c r="J142" s="105">
        <v>9.63029536223686</v>
      </c>
      <c r="K142" s="105">
        <v>5.90711325827182</v>
      </c>
      <c r="L142" s="105">
        <v>3.852777571</v>
      </c>
      <c r="M142" s="105">
        <v>1.86</v>
      </c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</row>
    <row r="143" ht="15.75" customHeight="1">
      <c r="A143" s="107" t="s">
        <v>268</v>
      </c>
      <c r="B143" s="108" t="s">
        <v>269</v>
      </c>
      <c r="C143" s="108" t="s">
        <v>118</v>
      </c>
      <c r="D143" s="109">
        <v>142.0</v>
      </c>
      <c r="E143" s="109">
        <v>183.0</v>
      </c>
      <c r="F143" s="109">
        <v>176.0</v>
      </c>
      <c r="G143" s="108">
        <v>152.0</v>
      </c>
      <c r="H143" s="108">
        <v>95.0</v>
      </c>
      <c r="I143" s="110">
        <v>8.678985323</v>
      </c>
      <c r="J143" s="110">
        <v>3.34206703338105</v>
      </c>
      <c r="K143" s="110">
        <v>1.55559840492876</v>
      </c>
      <c r="L143" s="110">
        <v>1.8568820784</v>
      </c>
      <c r="M143" s="110">
        <v>3.15</v>
      </c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</row>
    <row r="144" ht="15.75" customHeight="1">
      <c r="A144" s="102" t="s">
        <v>238</v>
      </c>
      <c r="B144" s="103" t="s">
        <v>239</v>
      </c>
      <c r="C144" s="103" t="s">
        <v>75</v>
      </c>
      <c r="D144" s="104">
        <v>143.0</v>
      </c>
      <c r="E144" s="104">
        <v>136.0</v>
      </c>
      <c r="F144" s="104">
        <v>149.0</v>
      </c>
      <c r="G144" s="103">
        <v>116.0</v>
      </c>
      <c r="H144" s="103">
        <v>159.0</v>
      </c>
      <c r="I144" s="105">
        <v>8.675090786</v>
      </c>
      <c r="J144" s="105">
        <v>6.20206964448574</v>
      </c>
      <c r="K144" s="105">
        <v>2.83194744801945</v>
      </c>
      <c r="L144" s="105">
        <v>3.1802461668</v>
      </c>
      <c r="M144" s="105">
        <v>1.15</v>
      </c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</row>
    <row r="145" ht="15.75" customHeight="1">
      <c r="A145" s="107" t="s">
        <v>582</v>
      </c>
      <c r="B145" s="108" t="s">
        <v>322</v>
      </c>
      <c r="C145" s="108" t="s">
        <v>118</v>
      </c>
      <c r="D145" s="109">
        <v>144.0</v>
      </c>
      <c r="E145" s="109">
        <v>160.0</v>
      </c>
      <c r="F145" s="109">
        <v>157.0</v>
      </c>
      <c r="G145" s="108">
        <v>149.0</v>
      </c>
      <c r="H145" s="108">
        <v>139.0</v>
      </c>
      <c r="I145" s="110">
        <v>8.601253695</v>
      </c>
      <c r="J145" s="110">
        <v>4.53792147712409</v>
      </c>
      <c r="K145" s="110">
        <v>2.3447630692514</v>
      </c>
      <c r="L145" s="110">
        <v>1.9577319427</v>
      </c>
      <c r="M145" s="110">
        <v>1.49</v>
      </c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</row>
    <row r="146" ht="15.75" customHeight="1">
      <c r="A146" s="102" t="s">
        <v>284</v>
      </c>
      <c r="B146" s="103" t="s">
        <v>285</v>
      </c>
      <c r="C146" s="103" t="s">
        <v>118</v>
      </c>
      <c r="D146" s="104">
        <v>145.0</v>
      </c>
      <c r="E146" s="104">
        <v>126.0</v>
      </c>
      <c r="F146" s="104">
        <v>108.0</v>
      </c>
      <c r="G146" s="103">
        <v>139.0</v>
      </c>
      <c r="H146" s="103">
        <v>137.0</v>
      </c>
      <c r="I146" s="105">
        <v>8.528960409</v>
      </c>
      <c r="J146" s="105">
        <v>7.28309888362508</v>
      </c>
      <c r="K146" s="105">
        <v>5.01770996986143</v>
      </c>
      <c r="L146" s="105">
        <v>2.3936803399</v>
      </c>
      <c r="M146" s="105">
        <v>1.53</v>
      </c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</row>
    <row r="147" ht="15.75" customHeight="1">
      <c r="A147" s="107" t="s">
        <v>313</v>
      </c>
      <c r="B147" s="108" t="s">
        <v>314</v>
      </c>
      <c r="C147" s="108" t="s">
        <v>118</v>
      </c>
      <c r="D147" s="109">
        <v>146.0</v>
      </c>
      <c r="E147" s="109">
        <v>152.0</v>
      </c>
      <c r="F147" s="109">
        <v>138.0</v>
      </c>
      <c r="G147" s="108">
        <v>140.0</v>
      </c>
      <c r="H147" s="108">
        <v>116.0</v>
      </c>
      <c r="I147" s="110">
        <v>8.519808486</v>
      </c>
      <c r="J147" s="110">
        <v>5.15589133123831</v>
      </c>
      <c r="K147" s="110">
        <v>3.21707562463858</v>
      </c>
      <c r="L147" s="110">
        <v>2.3890516284</v>
      </c>
      <c r="M147" s="110">
        <v>2.12</v>
      </c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</row>
    <row r="148" ht="15.75" customHeight="1">
      <c r="A148" s="102" t="s">
        <v>329</v>
      </c>
      <c r="B148" s="103" t="s">
        <v>330</v>
      </c>
      <c r="C148" s="103" t="s">
        <v>11</v>
      </c>
      <c r="D148" s="104">
        <v>147.0</v>
      </c>
      <c r="E148" s="104">
        <v>151.0</v>
      </c>
      <c r="F148" s="104">
        <v>122.0</v>
      </c>
      <c r="G148" s="103">
        <v>103.0</v>
      </c>
      <c r="H148" s="103">
        <v>98.0</v>
      </c>
      <c r="I148" s="105">
        <v>8.487824742</v>
      </c>
      <c r="J148" s="105">
        <v>5.20653467850118</v>
      </c>
      <c r="K148" s="105">
        <v>4.0268439678465</v>
      </c>
      <c r="L148" s="105">
        <v>4.102737893</v>
      </c>
      <c r="M148" s="105">
        <v>3.1</v>
      </c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</row>
    <row r="149" ht="15.75" customHeight="1">
      <c r="A149" s="108" t="s">
        <v>317</v>
      </c>
      <c r="B149" s="108" t="s">
        <v>318</v>
      </c>
      <c r="C149" s="112" t="s">
        <v>118</v>
      </c>
      <c r="D149" s="109">
        <v>148.0</v>
      </c>
      <c r="E149" s="109">
        <v>125.0</v>
      </c>
      <c r="F149" s="108" t="s">
        <v>572</v>
      </c>
      <c r="G149" s="108" t="s">
        <v>572</v>
      </c>
      <c r="H149" s="108" t="s">
        <v>572</v>
      </c>
      <c r="I149" s="110">
        <v>8.462488079</v>
      </c>
      <c r="J149" s="112">
        <v>7.43076343180757</v>
      </c>
      <c r="K149" s="108" t="s">
        <v>572</v>
      </c>
      <c r="L149" s="108" t="s">
        <v>572</v>
      </c>
      <c r="M149" s="108" t="s">
        <v>572</v>
      </c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</row>
    <row r="150" ht="15.75" customHeight="1">
      <c r="A150" s="102" t="s">
        <v>583</v>
      </c>
      <c r="B150" s="103" t="s">
        <v>348</v>
      </c>
      <c r="C150" s="103" t="s">
        <v>118</v>
      </c>
      <c r="D150" s="104">
        <v>149.0</v>
      </c>
      <c r="E150" s="104">
        <v>133.0</v>
      </c>
      <c r="F150" s="104">
        <v>136.0</v>
      </c>
      <c r="G150" s="103">
        <v>115.0</v>
      </c>
      <c r="H150" s="103">
        <v>120.0</v>
      </c>
      <c r="I150" s="105">
        <v>7.936514614</v>
      </c>
      <c r="J150" s="105">
        <v>6.63574596850947</v>
      </c>
      <c r="K150" s="105">
        <v>3.30849947850505</v>
      </c>
      <c r="L150" s="105">
        <v>3.2424969748</v>
      </c>
      <c r="M150" s="105">
        <v>2.0</v>
      </c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</row>
    <row r="151" ht="15.75" customHeight="1">
      <c r="A151" s="107" t="s">
        <v>349</v>
      </c>
      <c r="B151" s="108" t="s">
        <v>350</v>
      </c>
      <c r="C151" s="108" t="s">
        <v>118</v>
      </c>
      <c r="D151" s="109">
        <v>150.0</v>
      </c>
      <c r="E151" s="109">
        <v>130.0</v>
      </c>
      <c r="F151" s="109">
        <v>150.0</v>
      </c>
      <c r="G151" s="108">
        <v>121.0</v>
      </c>
      <c r="H151" s="108">
        <v>105.0</v>
      </c>
      <c r="I151" s="110">
        <v>7.921849555</v>
      </c>
      <c r="J151" s="110">
        <v>6.92351751393867</v>
      </c>
      <c r="K151" s="110">
        <v>2.73203713211361</v>
      </c>
      <c r="L151" s="110">
        <v>2.8596191734</v>
      </c>
      <c r="M151" s="110">
        <v>2.49</v>
      </c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</row>
    <row r="152" ht="15.75" customHeight="1">
      <c r="A152" s="102" t="s">
        <v>361</v>
      </c>
      <c r="B152" s="103" t="s">
        <v>362</v>
      </c>
      <c r="C152" s="103" t="s">
        <v>118</v>
      </c>
      <c r="D152" s="104">
        <v>151.0</v>
      </c>
      <c r="E152" s="104">
        <v>180.0</v>
      </c>
      <c r="F152" s="104">
        <v>191.0</v>
      </c>
      <c r="G152" s="103">
        <v>185.0</v>
      </c>
      <c r="H152" s="103" t="s">
        <v>572</v>
      </c>
      <c r="I152" s="105">
        <v>7.69641743</v>
      </c>
      <c r="J152" s="105">
        <v>3.52413931018171</v>
      </c>
      <c r="K152" s="105">
        <v>1.0926949501507</v>
      </c>
      <c r="L152" s="105">
        <v>0.9735353614</v>
      </c>
      <c r="M152" s="105" t="s">
        <v>572</v>
      </c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</row>
    <row r="153" ht="15.75" customHeight="1">
      <c r="A153" s="107" t="s">
        <v>351</v>
      </c>
      <c r="B153" s="108" t="s">
        <v>352</v>
      </c>
      <c r="C153" s="108" t="s">
        <v>61</v>
      </c>
      <c r="D153" s="109">
        <v>152.0</v>
      </c>
      <c r="E153" s="109">
        <v>168.0</v>
      </c>
      <c r="F153" s="109">
        <v>177.0</v>
      </c>
      <c r="G153" s="108">
        <v>168.0</v>
      </c>
      <c r="H153" s="108">
        <v>146.0</v>
      </c>
      <c r="I153" s="110">
        <v>7.669262186</v>
      </c>
      <c r="J153" s="110">
        <v>4.2796018138197</v>
      </c>
      <c r="K153" s="110">
        <v>1.51293234790824</v>
      </c>
      <c r="L153" s="110">
        <v>1.4223387828</v>
      </c>
      <c r="M153" s="110">
        <v>1.34</v>
      </c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</row>
    <row r="154" ht="15.75" customHeight="1">
      <c r="A154" s="102" t="s">
        <v>359</v>
      </c>
      <c r="B154" s="103" t="s">
        <v>360</v>
      </c>
      <c r="C154" s="103" t="s">
        <v>292</v>
      </c>
      <c r="D154" s="104">
        <v>153.0</v>
      </c>
      <c r="E154" s="104">
        <v>144.0</v>
      </c>
      <c r="F154" s="104">
        <v>114.0</v>
      </c>
      <c r="G154" s="103">
        <v>112.0</v>
      </c>
      <c r="H154" s="103">
        <v>88.0</v>
      </c>
      <c r="I154" s="105">
        <v>7.461111953</v>
      </c>
      <c r="J154" s="105">
        <v>5.65612269178049</v>
      </c>
      <c r="K154" s="105">
        <v>4.63602994753821</v>
      </c>
      <c r="L154" s="105">
        <v>3.6736697397</v>
      </c>
      <c r="M154" s="105">
        <v>3.5</v>
      </c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</row>
    <row r="155" ht="15.75" customHeight="1">
      <c r="A155" s="107" t="s">
        <v>278</v>
      </c>
      <c r="B155" s="108" t="s">
        <v>279</v>
      </c>
      <c r="C155" s="108" t="s">
        <v>11</v>
      </c>
      <c r="D155" s="109">
        <v>154.0</v>
      </c>
      <c r="E155" s="109">
        <v>141.0</v>
      </c>
      <c r="F155" s="109">
        <v>170.0</v>
      </c>
      <c r="G155" s="108">
        <v>147.0</v>
      </c>
      <c r="H155" s="108">
        <v>130.0</v>
      </c>
      <c r="I155" s="110">
        <v>7.450769146</v>
      </c>
      <c r="J155" s="110">
        <v>5.8825890844023</v>
      </c>
      <c r="K155" s="110">
        <v>1.8118647793699</v>
      </c>
      <c r="L155" s="110">
        <v>1.9774164767</v>
      </c>
      <c r="M155" s="110">
        <v>1.62</v>
      </c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</row>
    <row r="156" ht="15.75" customHeight="1">
      <c r="A156" s="102" t="s">
        <v>301</v>
      </c>
      <c r="B156" s="103" t="s">
        <v>302</v>
      </c>
      <c r="C156" s="103" t="s">
        <v>127</v>
      </c>
      <c r="D156" s="104">
        <v>155.0</v>
      </c>
      <c r="E156" s="104">
        <v>146.0</v>
      </c>
      <c r="F156" s="104">
        <v>155.0</v>
      </c>
      <c r="G156" s="103">
        <v>163.0</v>
      </c>
      <c r="H156" s="103">
        <v>166.0</v>
      </c>
      <c r="I156" s="105">
        <v>7.441191423</v>
      </c>
      <c r="J156" s="105">
        <v>5.46779330675423</v>
      </c>
      <c r="K156" s="105">
        <v>2.49678700509733</v>
      </c>
      <c r="L156" s="105">
        <v>1.5237602364</v>
      </c>
      <c r="M156" s="105">
        <v>0.98</v>
      </c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</row>
    <row r="157" ht="15.75" customHeight="1">
      <c r="A157" s="107" t="s">
        <v>341</v>
      </c>
      <c r="B157" s="108" t="s">
        <v>342</v>
      </c>
      <c r="C157" s="108" t="s">
        <v>75</v>
      </c>
      <c r="D157" s="109">
        <v>156.0</v>
      </c>
      <c r="E157" s="109">
        <v>166.0</v>
      </c>
      <c r="F157" s="109">
        <v>133.0</v>
      </c>
      <c r="G157" s="108">
        <v>136.0</v>
      </c>
      <c r="H157" s="108">
        <v>152.0</v>
      </c>
      <c r="I157" s="110">
        <v>7.43764869</v>
      </c>
      <c r="J157" s="110">
        <v>4.42204668739936</v>
      </c>
      <c r="K157" s="110">
        <v>3.39935527158101</v>
      </c>
      <c r="L157" s="110">
        <v>2.468517639</v>
      </c>
      <c r="M157" s="110">
        <v>1.25</v>
      </c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</row>
    <row r="158" ht="15.75" customHeight="1">
      <c r="A158" s="102" t="s">
        <v>319</v>
      </c>
      <c r="B158" s="103" t="s">
        <v>320</v>
      </c>
      <c r="C158" s="103" t="s">
        <v>75</v>
      </c>
      <c r="D158" s="104">
        <v>157.0</v>
      </c>
      <c r="E158" s="104">
        <v>153.0</v>
      </c>
      <c r="F158" s="104">
        <v>171.0</v>
      </c>
      <c r="G158" s="103">
        <v>151.0</v>
      </c>
      <c r="H158" s="103">
        <v>172.0</v>
      </c>
      <c r="I158" s="105">
        <v>7.363679299</v>
      </c>
      <c r="J158" s="105">
        <v>5.05720183321319</v>
      </c>
      <c r="K158" s="105">
        <v>1.73404604455097</v>
      </c>
      <c r="L158" s="105">
        <v>1.8954598475</v>
      </c>
      <c r="M158" s="105">
        <v>0.91</v>
      </c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</row>
    <row r="159" ht="15.75" customHeight="1">
      <c r="A159" s="107" t="s">
        <v>355</v>
      </c>
      <c r="B159" s="108" t="s">
        <v>356</v>
      </c>
      <c r="C159" s="108" t="s">
        <v>118</v>
      </c>
      <c r="D159" s="109">
        <v>158.0</v>
      </c>
      <c r="E159" s="109">
        <v>181.0</v>
      </c>
      <c r="F159" s="109">
        <v>160.0</v>
      </c>
      <c r="G159" s="108">
        <v>153.0</v>
      </c>
      <c r="H159" s="108">
        <v>140.0</v>
      </c>
      <c r="I159" s="110">
        <v>7.174584317</v>
      </c>
      <c r="J159" s="110">
        <v>3.47352508480534</v>
      </c>
      <c r="K159" s="110">
        <v>2.15981849681981</v>
      </c>
      <c r="L159" s="110">
        <v>1.7605385562</v>
      </c>
      <c r="M159" s="110">
        <v>1.45</v>
      </c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</row>
    <row r="160" ht="15.75" customHeight="1">
      <c r="A160" s="102" t="s">
        <v>315</v>
      </c>
      <c r="B160" s="103" t="s">
        <v>316</v>
      </c>
      <c r="C160" s="103" t="s">
        <v>193</v>
      </c>
      <c r="D160" s="104">
        <v>159.0</v>
      </c>
      <c r="E160" s="104">
        <v>139.0</v>
      </c>
      <c r="F160" s="104">
        <v>148.0</v>
      </c>
      <c r="G160" s="103">
        <v>122.0</v>
      </c>
      <c r="H160" s="103">
        <v>90.0</v>
      </c>
      <c r="I160" s="105">
        <v>7.167845523</v>
      </c>
      <c r="J160" s="105">
        <v>5.93119441597873</v>
      </c>
      <c r="K160" s="105">
        <v>2.83806641990126</v>
      </c>
      <c r="L160" s="105">
        <v>2.8015180688</v>
      </c>
      <c r="M160" s="105">
        <v>3.47</v>
      </c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</row>
    <row r="161" ht="15.75" customHeight="1">
      <c r="A161" s="107" t="s">
        <v>323</v>
      </c>
      <c r="B161" s="108" t="s">
        <v>324</v>
      </c>
      <c r="C161" s="108" t="s">
        <v>11</v>
      </c>
      <c r="D161" s="109">
        <v>160.0</v>
      </c>
      <c r="E161" s="109">
        <v>162.0</v>
      </c>
      <c r="F161" s="109">
        <v>118.0</v>
      </c>
      <c r="G161" s="108">
        <v>145.0</v>
      </c>
      <c r="H161" s="108">
        <v>133.0</v>
      </c>
      <c r="I161" s="110">
        <v>7.046550507</v>
      </c>
      <c r="J161" s="110">
        <v>4.49757178973084</v>
      </c>
      <c r="K161" s="110">
        <v>4.38760334576587</v>
      </c>
      <c r="L161" s="110">
        <v>2.20377764</v>
      </c>
      <c r="M161" s="110">
        <v>1.56</v>
      </c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</row>
    <row r="162" ht="15.75" customHeight="1">
      <c r="A162" s="102" t="s">
        <v>377</v>
      </c>
      <c r="B162" s="103" t="s">
        <v>378</v>
      </c>
      <c r="C162" s="103" t="s">
        <v>118</v>
      </c>
      <c r="D162" s="104">
        <v>161.0</v>
      </c>
      <c r="E162" s="104">
        <v>140.0</v>
      </c>
      <c r="F162" s="104">
        <v>159.0</v>
      </c>
      <c r="G162" s="103">
        <v>169.0</v>
      </c>
      <c r="H162" s="103">
        <v>158.0</v>
      </c>
      <c r="I162" s="105">
        <v>7.019775072</v>
      </c>
      <c r="J162" s="105">
        <v>5.92975734655374</v>
      </c>
      <c r="K162" s="105">
        <v>2.24902248050814</v>
      </c>
      <c r="L162" s="105">
        <v>1.396348649</v>
      </c>
      <c r="M162" s="105">
        <v>1.17</v>
      </c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</row>
    <row r="163" ht="15.75" customHeight="1">
      <c r="A163" s="107" t="s">
        <v>365</v>
      </c>
      <c r="B163" s="108" t="s">
        <v>366</v>
      </c>
      <c r="C163" s="108" t="s">
        <v>292</v>
      </c>
      <c r="D163" s="109">
        <v>162.0</v>
      </c>
      <c r="E163" s="109">
        <v>157.0</v>
      </c>
      <c r="F163" s="109">
        <v>173.0</v>
      </c>
      <c r="G163" s="108">
        <v>170.0</v>
      </c>
      <c r="H163" s="108">
        <v>156.0</v>
      </c>
      <c r="I163" s="110">
        <v>6.936480361</v>
      </c>
      <c r="J163" s="110">
        <v>4.71468966619868</v>
      </c>
      <c r="K163" s="110">
        <v>1.61896221357643</v>
      </c>
      <c r="L163" s="110">
        <v>1.3323362184</v>
      </c>
      <c r="M163" s="110">
        <v>1.22</v>
      </c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</row>
    <row r="164" ht="15.75" customHeight="1">
      <c r="A164" s="102" t="s">
        <v>303</v>
      </c>
      <c r="B164" s="103" t="s">
        <v>304</v>
      </c>
      <c r="C164" s="103" t="s">
        <v>11</v>
      </c>
      <c r="D164" s="104">
        <v>163.0</v>
      </c>
      <c r="E164" s="104">
        <v>150.0</v>
      </c>
      <c r="F164" s="104">
        <v>128.0</v>
      </c>
      <c r="G164" s="103">
        <v>144.0</v>
      </c>
      <c r="H164" s="103">
        <v>169.0</v>
      </c>
      <c r="I164" s="105">
        <v>6.841977558</v>
      </c>
      <c r="J164" s="105">
        <v>5.21662187847518</v>
      </c>
      <c r="K164" s="105">
        <v>3.61693430573277</v>
      </c>
      <c r="L164" s="105">
        <v>2.3599910338</v>
      </c>
      <c r="M164" s="105">
        <v>0.97</v>
      </c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</row>
    <row r="165" ht="15.75" customHeight="1">
      <c r="A165" s="108" t="s">
        <v>547</v>
      </c>
      <c r="B165" s="113" t="s">
        <v>548</v>
      </c>
      <c r="C165" s="114" t="s">
        <v>61</v>
      </c>
      <c r="D165" s="109">
        <v>164.0</v>
      </c>
      <c r="E165" s="108" t="s">
        <v>572</v>
      </c>
      <c r="F165" s="108" t="s">
        <v>572</v>
      </c>
      <c r="G165" s="108" t="s">
        <v>572</v>
      </c>
      <c r="H165" s="108" t="s">
        <v>572</v>
      </c>
      <c r="I165" s="110">
        <v>6.799254703</v>
      </c>
      <c r="J165" s="108" t="s">
        <v>572</v>
      </c>
      <c r="K165" s="108" t="s">
        <v>572</v>
      </c>
      <c r="L165" s="108" t="s">
        <v>572</v>
      </c>
      <c r="M165" s="108" t="s">
        <v>572</v>
      </c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</row>
    <row r="166" ht="15.75" customHeight="1">
      <c r="A166" s="103" t="s">
        <v>387</v>
      </c>
      <c r="B166" s="103" t="s">
        <v>388</v>
      </c>
      <c r="C166" s="111" t="s">
        <v>61</v>
      </c>
      <c r="D166" s="104">
        <v>165.0</v>
      </c>
      <c r="E166" s="104">
        <v>191.0</v>
      </c>
      <c r="F166" s="103" t="s">
        <v>572</v>
      </c>
      <c r="G166" s="103" t="s">
        <v>572</v>
      </c>
      <c r="H166" s="103" t="s">
        <v>572</v>
      </c>
      <c r="I166" s="105">
        <v>6.711401477</v>
      </c>
      <c r="J166" s="111">
        <v>2.75123541748295</v>
      </c>
      <c r="K166" s="103" t="s">
        <v>572</v>
      </c>
      <c r="L166" s="103" t="s">
        <v>572</v>
      </c>
      <c r="M166" s="103" t="s">
        <v>572</v>
      </c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</row>
    <row r="167" ht="15.75" customHeight="1">
      <c r="A167" s="107" t="s">
        <v>335</v>
      </c>
      <c r="B167" s="108" t="s">
        <v>336</v>
      </c>
      <c r="C167" s="108" t="s">
        <v>127</v>
      </c>
      <c r="D167" s="109">
        <v>166.0</v>
      </c>
      <c r="E167" s="109">
        <v>199.0</v>
      </c>
      <c r="F167" s="109">
        <v>181.0</v>
      </c>
      <c r="G167" s="108">
        <v>184.0</v>
      </c>
      <c r="H167" s="108">
        <v>178.0</v>
      </c>
      <c r="I167" s="110">
        <v>6.643831794</v>
      </c>
      <c r="J167" s="110">
        <v>2.10157454284348</v>
      </c>
      <c r="K167" s="110">
        <v>1.37095607046449</v>
      </c>
      <c r="L167" s="110">
        <v>1.0246279063</v>
      </c>
      <c r="M167" s="110">
        <v>0.76</v>
      </c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</row>
    <row r="168" ht="15.75" customHeight="1">
      <c r="A168" s="102" t="s">
        <v>375</v>
      </c>
      <c r="B168" s="103" t="s">
        <v>376</v>
      </c>
      <c r="C168" s="103" t="s">
        <v>127</v>
      </c>
      <c r="D168" s="104">
        <v>167.0</v>
      </c>
      <c r="E168" s="104">
        <v>155.0</v>
      </c>
      <c r="F168" s="104">
        <v>141.0</v>
      </c>
      <c r="G168" s="103">
        <v>135.0</v>
      </c>
      <c r="H168" s="103">
        <v>102.0</v>
      </c>
      <c r="I168" s="105">
        <v>6.630514053</v>
      </c>
      <c r="J168" s="105">
        <v>4.88726847219758</v>
      </c>
      <c r="K168" s="105">
        <v>3.10466124060429</v>
      </c>
      <c r="L168" s="105">
        <v>2.5190330971</v>
      </c>
      <c r="M168" s="105">
        <v>2.67</v>
      </c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</row>
    <row r="169" ht="15.75" customHeight="1">
      <c r="A169" s="108" t="s">
        <v>311</v>
      </c>
      <c r="B169" s="108" t="s">
        <v>312</v>
      </c>
      <c r="C169" s="112" t="s">
        <v>11</v>
      </c>
      <c r="D169" s="109">
        <v>168.0</v>
      </c>
      <c r="E169" s="109">
        <v>159.0</v>
      </c>
      <c r="F169" s="108" t="s">
        <v>572</v>
      </c>
      <c r="G169" s="108" t="s">
        <v>572</v>
      </c>
      <c r="H169" s="108" t="s">
        <v>572</v>
      </c>
      <c r="I169" s="110">
        <v>6.436921182</v>
      </c>
      <c r="J169" s="112">
        <v>4.61839722551306</v>
      </c>
      <c r="K169" s="108" t="s">
        <v>572</v>
      </c>
      <c r="L169" s="108" t="s">
        <v>572</v>
      </c>
      <c r="M169" s="108" t="s">
        <v>572</v>
      </c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</row>
    <row r="170" ht="15.75" customHeight="1">
      <c r="A170" s="102" t="s">
        <v>116</v>
      </c>
      <c r="B170" s="103" t="s">
        <v>117</v>
      </c>
      <c r="C170" s="103" t="s">
        <v>118</v>
      </c>
      <c r="D170" s="104">
        <v>169.0</v>
      </c>
      <c r="E170" s="104">
        <v>179.0</v>
      </c>
      <c r="F170" s="104">
        <v>135.0</v>
      </c>
      <c r="G170" s="103">
        <v>130.0</v>
      </c>
      <c r="H170" s="103">
        <v>117.0</v>
      </c>
      <c r="I170" s="105">
        <v>6.287062041</v>
      </c>
      <c r="J170" s="105">
        <v>3.79533139308053</v>
      </c>
      <c r="K170" s="105">
        <v>3.34097075570716</v>
      </c>
      <c r="L170" s="105">
        <v>2.6350975558</v>
      </c>
      <c r="M170" s="105">
        <v>2.11</v>
      </c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</row>
    <row r="171" ht="15.75" customHeight="1">
      <c r="A171" s="107" t="s">
        <v>331</v>
      </c>
      <c r="B171" s="108" t="s">
        <v>332</v>
      </c>
      <c r="C171" s="108" t="s">
        <v>58</v>
      </c>
      <c r="D171" s="109">
        <v>170.0</v>
      </c>
      <c r="E171" s="109">
        <v>158.0</v>
      </c>
      <c r="F171" s="109">
        <v>105.0</v>
      </c>
      <c r="G171" s="108">
        <v>93.0</v>
      </c>
      <c r="H171" s="108">
        <v>143.0</v>
      </c>
      <c r="I171" s="110">
        <v>6.154204713</v>
      </c>
      <c r="J171" s="110">
        <v>4.68911548666035</v>
      </c>
      <c r="K171" s="110">
        <v>5.12941858805203</v>
      </c>
      <c r="L171" s="110">
        <v>4.6787587785</v>
      </c>
      <c r="M171" s="110">
        <v>1.39</v>
      </c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</row>
    <row r="172" ht="15.75" customHeight="1">
      <c r="A172" s="102" t="s">
        <v>584</v>
      </c>
      <c r="B172" s="103" t="s">
        <v>338</v>
      </c>
      <c r="C172" s="103" t="s">
        <v>11</v>
      </c>
      <c r="D172" s="104">
        <v>171.0</v>
      </c>
      <c r="E172" s="104">
        <v>164.0</v>
      </c>
      <c r="F172" s="104">
        <v>146.0</v>
      </c>
      <c r="G172" s="103">
        <v>98.0</v>
      </c>
      <c r="H172" s="103">
        <v>124.0</v>
      </c>
      <c r="I172" s="105">
        <v>5.910674603</v>
      </c>
      <c r="J172" s="105">
        <v>4.4689296406407</v>
      </c>
      <c r="K172" s="105">
        <v>2.9193314787313</v>
      </c>
      <c r="L172" s="105">
        <v>4.2883647324</v>
      </c>
      <c r="M172" s="105">
        <v>1.94</v>
      </c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</row>
    <row r="173" ht="15.75" customHeight="1">
      <c r="A173" s="107" t="s">
        <v>373</v>
      </c>
      <c r="B173" s="108" t="s">
        <v>374</v>
      </c>
      <c r="C173" s="108" t="s">
        <v>118</v>
      </c>
      <c r="D173" s="109">
        <v>172.0</v>
      </c>
      <c r="E173" s="109">
        <v>171.0</v>
      </c>
      <c r="F173" s="109">
        <v>187.0</v>
      </c>
      <c r="G173" s="108">
        <v>165.0</v>
      </c>
      <c r="H173" s="108">
        <v>165.0</v>
      </c>
      <c r="I173" s="110">
        <v>5.882241964</v>
      </c>
      <c r="J173" s="110">
        <v>4.15485637067074</v>
      </c>
      <c r="K173" s="110">
        <v>1.21455236110686</v>
      </c>
      <c r="L173" s="110">
        <v>1.4915205519</v>
      </c>
      <c r="M173" s="110">
        <v>1.05</v>
      </c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</row>
    <row r="174" ht="15.75" customHeight="1">
      <c r="A174" s="102" t="s">
        <v>333</v>
      </c>
      <c r="B174" s="103" t="s">
        <v>334</v>
      </c>
      <c r="C174" s="103" t="s">
        <v>127</v>
      </c>
      <c r="D174" s="104">
        <v>173.0</v>
      </c>
      <c r="E174" s="104">
        <v>154.0</v>
      </c>
      <c r="F174" s="104">
        <v>113.0</v>
      </c>
      <c r="G174" s="103">
        <v>95.0</v>
      </c>
      <c r="H174" s="103">
        <v>82.0</v>
      </c>
      <c r="I174" s="105">
        <v>5.834068151</v>
      </c>
      <c r="J174" s="105">
        <v>5.01054682927436</v>
      </c>
      <c r="K174" s="105">
        <v>4.6622912762746</v>
      </c>
      <c r="L174" s="105">
        <v>4.4477637742</v>
      </c>
      <c r="M174" s="105">
        <v>4.0</v>
      </c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</row>
    <row r="175" ht="15.75" customHeight="1">
      <c r="A175" s="107" t="s">
        <v>411</v>
      </c>
      <c r="B175" s="108" t="s">
        <v>412</v>
      </c>
      <c r="C175" s="108" t="s">
        <v>134</v>
      </c>
      <c r="D175" s="109">
        <v>174.0</v>
      </c>
      <c r="E175" s="109">
        <v>195.0</v>
      </c>
      <c r="F175" s="109">
        <v>167.0</v>
      </c>
      <c r="G175" s="108">
        <v>160.0</v>
      </c>
      <c r="H175" s="108">
        <v>163.0</v>
      </c>
      <c r="I175" s="110">
        <v>5.667757344</v>
      </c>
      <c r="J175" s="110">
        <v>2.34159670437702</v>
      </c>
      <c r="K175" s="110">
        <v>1.83539531120314</v>
      </c>
      <c r="L175" s="110">
        <v>1.6024643953</v>
      </c>
      <c r="M175" s="110">
        <v>1.07</v>
      </c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</row>
    <row r="176" ht="15.75" customHeight="1">
      <c r="A176" s="102" t="s">
        <v>381</v>
      </c>
      <c r="B176" s="103" t="s">
        <v>382</v>
      </c>
      <c r="C176" s="103" t="s">
        <v>134</v>
      </c>
      <c r="D176" s="104">
        <v>175.0</v>
      </c>
      <c r="E176" s="104">
        <v>192.0</v>
      </c>
      <c r="F176" s="104">
        <v>180.0</v>
      </c>
      <c r="G176" s="103">
        <v>178.0</v>
      </c>
      <c r="H176" s="103">
        <v>131.0</v>
      </c>
      <c r="I176" s="105">
        <v>5.582955087</v>
      </c>
      <c r="J176" s="105">
        <v>2.68969743436721</v>
      </c>
      <c r="K176" s="105">
        <v>1.39010322699318</v>
      </c>
      <c r="L176" s="105">
        <v>1.2082750757</v>
      </c>
      <c r="M176" s="105">
        <v>1.6</v>
      </c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</row>
    <row r="177" ht="15.75" customHeight="1">
      <c r="A177" s="107" t="s">
        <v>357</v>
      </c>
      <c r="B177" s="108" t="s">
        <v>358</v>
      </c>
      <c r="C177" s="108" t="s">
        <v>118</v>
      </c>
      <c r="D177" s="109">
        <v>176.0</v>
      </c>
      <c r="E177" s="109">
        <v>178.0</v>
      </c>
      <c r="F177" s="109">
        <v>140.0</v>
      </c>
      <c r="G177" s="108">
        <v>146.0</v>
      </c>
      <c r="H177" s="108">
        <v>106.0</v>
      </c>
      <c r="I177" s="110">
        <v>5.476486577</v>
      </c>
      <c r="J177" s="110">
        <v>3.844617562839</v>
      </c>
      <c r="K177" s="110">
        <v>3.13279683535661</v>
      </c>
      <c r="L177" s="110">
        <v>2.0329456543</v>
      </c>
      <c r="M177" s="110">
        <v>2.45</v>
      </c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</row>
    <row r="178" ht="15.75" customHeight="1">
      <c r="A178" s="103" t="s">
        <v>545</v>
      </c>
      <c r="B178" s="115" t="s">
        <v>546</v>
      </c>
      <c r="C178" s="116" t="s">
        <v>61</v>
      </c>
      <c r="D178" s="104">
        <v>177.0</v>
      </c>
      <c r="E178" s="103" t="s">
        <v>572</v>
      </c>
      <c r="F178" s="103" t="s">
        <v>572</v>
      </c>
      <c r="G178" s="103" t="s">
        <v>572</v>
      </c>
      <c r="H178" s="103" t="s">
        <v>572</v>
      </c>
      <c r="I178" s="105">
        <v>5.327058878</v>
      </c>
      <c r="J178" s="103" t="s">
        <v>572</v>
      </c>
      <c r="K178" s="103" t="s">
        <v>572</v>
      </c>
      <c r="L178" s="103" t="s">
        <v>572</v>
      </c>
      <c r="M178" s="103" t="s">
        <v>572</v>
      </c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</row>
    <row r="179" ht="15.75" customHeight="1">
      <c r="A179" s="107" t="s">
        <v>403</v>
      </c>
      <c r="B179" s="108" t="s">
        <v>404</v>
      </c>
      <c r="C179" s="108" t="s">
        <v>118</v>
      </c>
      <c r="D179" s="109">
        <v>178.0</v>
      </c>
      <c r="E179" s="109">
        <v>131.0</v>
      </c>
      <c r="F179" s="109">
        <v>161.0</v>
      </c>
      <c r="G179" s="108">
        <v>158.0</v>
      </c>
      <c r="H179" s="108">
        <v>115.0</v>
      </c>
      <c r="I179" s="110">
        <v>5.227875201</v>
      </c>
      <c r="J179" s="110">
        <v>6.83178383699314</v>
      </c>
      <c r="K179" s="110">
        <v>2.10894152030889</v>
      </c>
      <c r="L179" s="110">
        <v>1.607360993</v>
      </c>
      <c r="M179" s="110">
        <v>2.12</v>
      </c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</row>
    <row r="180" ht="15.75" customHeight="1">
      <c r="A180" s="102" t="s">
        <v>367</v>
      </c>
      <c r="B180" s="103" t="s">
        <v>368</v>
      </c>
      <c r="C180" s="103" t="s">
        <v>61</v>
      </c>
      <c r="D180" s="104">
        <v>179.0</v>
      </c>
      <c r="E180" s="104">
        <v>193.0</v>
      </c>
      <c r="F180" s="104">
        <v>156.0</v>
      </c>
      <c r="G180" s="103">
        <v>150.0</v>
      </c>
      <c r="H180" s="103">
        <v>157.0</v>
      </c>
      <c r="I180" s="105">
        <v>5.096860298</v>
      </c>
      <c r="J180" s="105">
        <v>2.67386106417338</v>
      </c>
      <c r="K180" s="105">
        <v>2.46870587741573</v>
      </c>
      <c r="L180" s="105">
        <v>1.9190611608</v>
      </c>
      <c r="M180" s="105">
        <v>1.19</v>
      </c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</row>
    <row r="181" ht="15.75" customHeight="1">
      <c r="A181" s="107" t="s">
        <v>385</v>
      </c>
      <c r="B181" s="108" t="s">
        <v>386</v>
      </c>
      <c r="C181" s="108" t="s">
        <v>118</v>
      </c>
      <c r="D181" s="109">
        <v>180.0</v>
      </c>
      <c r="E181" s="109">
        <v>167.0</v>
      </c>
      <c r="F181" s="109">
        <v>185.0</v>
      </c>
      <c r="G181" s="108">
        <v>181.0</v>
      </c>
      <c r="H181" s="108">
        <v>188.0</v>
      </c>
      <c r="I181" s="110">
        <v>4.987525224</v>
      </c>
      <c r="J181" s="110">
        <v>4.3726642878128</v>
      </c>
      <c r="K181" s="110">
        <v>1.2561330912855</v>
      </c>
      <c r="L181" s="110">
        <v>1.1290089364</v>
      </c>
      <c r="M181" s="110">
        <v>0.41</v>
      </c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</row>
    <row r="182" ht="15.75" customHeight="1">
      <c r="A182" s="102" t="s">
        <v>353</v>
      </c>
      <c r="B182" s="103" t="s">
        <v>354</v>
      </c>
      <c r="C182" s="103" t="s">
        <v>118</v>
      </c>
      <c r="D182" s="104">
        <v>181.0</v>
      </c>
      <c r="E182" s="104">
        <v>172.0</v>
      </c>
      <c r="F182" s="104">
        <v>174.0</v>
      </c>
      <c r="G182" s="103">
        <v>179.0</v>
      </c>
      <c r="H182" s="103">
        <v>170.0</v>
      </c>
      <c r="I182" s="105">
        <v>4.957264287</v>
      </c>
      <c r="J182" s="105">
        <v>4.06883810357695</v>
      </c>
      <c r="K182" s="105">
        <v>1.58522274614596</v>
      </c>
      <c r="L182" s="105">
        <v>1.1675613149</v>
      </c>
      <c r="M182" s="105">
        <v>0.92</v>
      </c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</row>
    <row r="183" ht="15.75" customHeight="1">
      <c r="A183" s="108" t="s">
        <v>541</v>
      </c>
      <c r="B183" s="108" t="s">
        <v>542</v>
      </c>
      <c r="C183" s="112" t="s">
        <v>61</v>
      </c>
      <c r="D183" s="109">
        <v>182.0</v>
      </c>
      <c r="E183" s="109">
        <v>169.0</v>
      </c>
      <c r="F183" s="108" t="s">
        <v>572</v>
      </c>
      <c r="G183" s="108" t="s">
        <v>572</v>
      </c>
      <c r="H183" s="108" t="s">
        <v>572</v>
      </c>
      <c r="I183" s="110">
        <v>4.843551221</v>
      </c>
      <c r="J183" s="112">
        <v>4.23774433555131</v>
      </c>
      <c r="K183" s="108" t="s">
        <v>572</v>
      </c>
      <c r="L183" s="108" t="s">
        <v>572</v>
      </c>
      <c r="M183" s="108" t="s">
        <v>572</v>
      </c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</row>
    <row r="184" ht="15.75" customHeight="1">
      <c r="A184" s="102" t="s">
        <v>397</v>
      </c>
      <c r="B184" s="103" t="s">
        <v>398</v>
      </c>
      <c r="C184" s="103" t="s">
        <v>118</v>
      </c>
      <c r="D184" s="104">
        <v>183.0</v>
      </c>
      <c r="E184" s="104">
        <v>182.0</v>
      </c>
      <c r="F184" s="104">
        <v>175.0</v>
      </c>
      <c r="G184" s="103">
        <v>187.0</v>
      </c>
      <c r="H184" s="103">
        <v>176.0</v>
      </c>
      <c r="I184" s="105">
        <v>4.718059281</v>
      </c>
      <c r="J184" s="105">
        <v>3.45240571414429</v>
      </c>
      <c r="K184" s="105">
        <v>1.55942684948384</v>
      </c>
      <c r="L184" s="105">
        <v>0.9460984486</v>
      </c>
      <c r="M184" s="105">
        <v>0.84</v>
      </c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</row>
    <row r="185" ht="15.75" customHeight="1">
      <c r="A185" s="107" t="s">
        <v>371</v>
      </c>
      <c r="B185" s="108" t="s">
        <v>372</v>
      </c>
      <c r="C185" s="108" t="s">
        <v>11</v>
      </c>
      <c r="D185" s="109">
        <v>184.0</v>
      </c>
      <c r="E185" s="109">
        <v>129.0</v>
      </c>
      <c r="F185" s="109">
        <v>109.0</v>
      </c>
      <c r="G185" s="108">
        <v>100.0</v>
      </c>
      <c r="H185" s="108">
        <v>118.0</v>
      </c>
      <c r="I185" s="110">
        <v>4.579663744</v>
      </c>
      <c r="J185" s="110">
        <v>7.10594369499227</v>
      </c>
      <c r="K185" s="110">
        <v>4.87354219127869</v>
      </c>
      <c r="L185" s="110">
        <v>4.1480411241</v>
      </c>
      <c r="M185" s="110">
        <v>2.09</v>
      </c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</row>
    <row r="186" ht="15.75" customHeight="1">
      <c r="A186" s="102" t="s">
        <v>345</v>
      </c>
      <c r="B186" s="103" t="s">
        <v>346</v>
      </c>
      <c r="C186" s="103" t="s">
        <v>118</v>
      </c>
      <c r="D186" s="104">
        <v>185.0</v>
      </c>
      <c r="E186" s="104">
        <v>176.0</v>
      </c>
      <c r="F186" s="104">
        <v>134.0</v>
      </c>
      <c r="G186" s="103">
        <v>131.0</v>
      </c>
      <c r="H186" s="103">
        <v>126.0</v>
      </c>
      <c r="I186" s="105">
        <v>4.415125725</v>
      </c>
      <c r="J186" s="105">
        <v>3.90798361981949</v>
      </c>
      <c r="K186" s="105">
        <v>3.3932917886194</v>
      </c>
      <c r="L186" s="105">
        <v>2.6157339259</v>
      </c>
      <c r="M186" s="105">
        <v>1.81</v>
      </c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</row>
    <row r="187" ht="15.75" customHeight="1">
      <c r="A187" s="107" t="s">
        <v>551</v>
      </c>
      <c r="B187" s="108" t="s">
        <v>552</v>
      </c>
      <c r="C187" s="108" t="s">
        <v>118</v>
      </c>
      <c r="D187" s="109">
        <v>186.0</v>
      </c>
      <c r="E187" s="109">
        <v>156.0</v>
      </c>
      <c r="F187" s="109">
        <v>153.0</v>
      </c>
      <c r="G187" s="108" t="s">
        <v>572</v>
      </c>
      <c r="H187" s="108" t="s">
        <v>572</v>
      </c>
      <c r="I187" s="110">
        <v>3.98795311</v>
      </c>
      <c r="J187" s="110">
        <v>4.84834467199138</v>
      </c>
      <c r="K187" s="110">
        <v>2.54290451491175</v>
      </c>
      <c r="L187" s="110" t="s">
        <v>572</v>
      </c>
      <c r="M187" s="110" t="s">
        <v>572</v>
      </c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</row>
    <row r="188" ht="15.75" customHeight="1">
      <c r="A188" s="103" t="s">
        <v>585</v>
      </c>
      <c r="B188" s="103" t="s">
        <v>396</v>
      </c>
      <c r="C188" s="103" t="s">
        <v>118</v>
      </c>
      <c r="D188" s="104">
        <v>187.0</v>
      </c>
      <c r="E188" s="104">
        <v>161.0</v>
      </c>
      <c r="F188" s="104">
        <v>178.0</v>
      </c>
      <c r="G188" s="103">
        <v>174.0</v>
      </c>
      <c r="H188" s="103" t="s">
        <v>572</v>
      </c>
      <c r="I188" s="105">
        <v>3.730161342</v>
      </c>
      <c r="J188" s="105">
        <v>4.51338064759093</v>
      </c>
      <c r="K188" s="105">
        <v>1.44908220566864</v>
      </c>
      <c r="L188" s="105">
        <v>1.2558331197</v>
      </c>
      <c r="M188" s="105" t="s">
        <v>572</v>
      </c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</row>
    <row r="189" ht="15.75" customHeight="1">
      <c r="A189" s="107" t="s">
        <v>391</v>
      </c>
      <c r="B189" s="108" t="s">
        <v>392</v>
      </c>
      <c r="C189" s="108" t="s">
        <v>292</v>
      </c>
      <c r="D189" s="109">
        <v>188.0</v>
      </c>
      <c r="E189" s="109">
        <v>194.0</v>
      </c>
      <c r="F189" s="109">
        <v>166.0</v>
      </c>
      <c r="G189" s="108">
        <v>167.0</v>
      </c>
      <c r="H189" s="108">
        <v>174.0</v>
      </c>
      <c r="I189" s="110">
        <v>3.728180322</v>
      </c>
      <c r="J189" s="110">
        <v>2.60483043979631</v>
      </c>
      <c r="K189" s="110">
        <v>1.87673090469996</v>
      </c>
      <c r="L189" s="110">
        <v>1.4233927105</v>
      </c>
      <c r="M189" s="110">
        <v>0.89</v>
      </c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</row>
    <row r="190" ht="15.75" customHeight="1">
      <c r="A190" s="102" t="s">
        <v>343</v>
      </c>
      <c r="B190" s="103" t="s">
        <v>344</v>
      </c>
      <c r="C190" s="103" t="s">
        <v>118</v>
      </c>
      <c r="D190" s="104">
        <v>189.0</v>
      </c>
      <c r="E190" s="104">
        <v>188.0</v>
      </c>
      <c r="F190" s="104">
        <v>165.0</v>
      </c>
      <c r="G190" s="103">
        <v>164.0</v>
      </c>
      <c r="H190" s="103">
        <v>164.0</v>
      </c>
      <c r="I190" s="105">
        <v>3.650438617</v>
      </c>
      <c r="J190" s="105">
        <v>2.78211463068137</v>
      </c>
      <c r="K190" s="105">
        <v>1.91689113137009</v>
      </c>
      <c r="L190" s="105">
        <v>1.5031053785</v>
      </c>
      <c r="M190" s="105">
        <v>1.07</v>
      </c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</row>
    <row r="191" ht="15.75" customHeight="1">
      <c r="A191" s="107" t="s">
        <v>389</v>
      </c>
      <c r="B191" s="108" t="s">
        <v>390</v>
      </c>
      <c r="C191" s="108" t="s">
        <v>134</v>
      </c>
      <c r="D191" s="109">
        <v>190.0</v>
      </c>
      <c r="E191" s="109">
        <v>186.0</v>
      </c>
      <c r="F191" s="109">
        <v>169.0</v>
      </c>
      <c r="G191" s="108">
        <v>154.0</v>
      </c>
      <c r="H191" s="108">
        <v>123.0</v>
      </c>
      <c r="I191" s="110">
        <v>3.645809928</v>
      </c>
      <c r="J191" s="110">
        <v>3.13081309049471</v>
      </c>
      <c r="K191" s="110">
        <v>1.83001277548625</v>
      </c>
      <c r="L191" s="110">
        <v>1.7516763032</v>
      </c>
      <c r="M191" s="110">
        <v>1.96</v>
      </c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</row>
    <row r="192" ht="15.75" customHeight="1">
      <c r="A192" s="103" t="s">
        <v>586</v>
      </c>
      <c r="B192" s="103" t="s">
        <v>394</v>
      </c>
      <c r="C192" s="103" t="s">
        <v>118</v>
      </c>
      <c r="D192" s="104">
        <v>191.0</v>
      </c>
      <c r="E192" s="104">
        <v>201.0</v>
      </c>
      <c r="F192" s="104">
        <v>190.0</v>
      </c>
      <c r="G192" s="103">
        <v>190.0</v>
      </c>
      <c r="H192" s="103">
        <v>181.0</v>
      </c>
      <c r="I192" s="105">
        <v>3.62578995</v>
      </c>
      <c r="J192" s="105">
        <v>2.05651275901003</v>
      </c>
      <c r="K192" s="105">
        <v>1.09836143279586</v>
      </c>
      <c r="L192" s="105">
        <v>0.861634764</v>
      </c>
      <c r="M192" s="105">
        <v>0.72</v>
      </c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</row>
    <row r="193" ht="15.75" customHeight="1">
      <c r="A193" s="107" t="s">
        <v>405</v>
      </c>
      <c r="B193" s="108" t="s">
        <v>406</v>
      </c>
      <c r="C193" s="108" t="s">
        <v>118</v>
      </c>
      <c r="D193" s="109">
        <v>192.0</v>
      </c>
      <c r="E193" s="109">
        <v>174.0</v>
      </c>
      <c r="F193" s="109">
        <v>163.0</v>
      </c>
      <c r="G193" s="108">
        <v>173.0</v>
      </c>
      <c r="H193" s="108">
        <v>153.0</v>
      </c>
      <c r="I193" s="110">
        <v>3.540601016</v>
      </c>
      <c r="J193" s="110">
        <v>4.02813256451635</v>
      </c>
      <c r="K193" s="110">
        <v>1.95834174799623</v>
      </c>
      <c r="L193" s="110">
        <v>1.2735687188</v>
      </c>
      <c r="M193" s="110">
        <v>1.24</v>
      </c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</row>
    <row r="194" ht="15.75" customHeight="1">
      <c r="A194" s="102" t="s">
        <v>401</v>
      </c>
      <c r="B194" s="103" t="s">
        <v>402</v>
      </c>
      <c r="C194" s="103" t="s">
        <v>118</v>
      </c>
      <c r="D194" s="104">
        <v>193.0</v>
      </c>
      <c r="E194" s="104">
        <v>190.0</v>
      </c>
      <c r="F194" s="104">
        <v>202.0</v>
      </c>
      <c r="G194" s="103">
        <v>193.0</v>
      </c>
      <c r="H194" s="103" t="s">
        <v>572</v>
      </c>
      <c r="I194" s="105">
        <v>3.229562568</v>
      </c>
      <c r="J194" s="105">
        <v>2.77188218903221</v>
      </c>
      <c r="K194" s="105">
        <v>0.707050599541788</v>
      </c>
      <c r="L194" s="105">
        <v>0.8286099103</v>
      </c>
      <c r="M194" s="105" t="s">
        <v>572</v>
      </c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</row>
    <row r="195" ht="15.75" customHeight="1">
      <c r="A195" s="107" t="s">
        <v>383</v>
      </c>
      <c r="B195" s="108" t="s">
        <v>384</v>
      </c>
      <c r="C195" s="108" t="s">
        <v>292</v>
      </c>
      <c r="D195" s="109">
        <v>194.0</v>
      </c>
      <c r="E195" s="109">
        <v>204.0</v>
      </c>
      <c r="F195" s="109">
        <v>182.0</v>
      </c>
      <c r="G195" s="108">
        <v>175.0</v>
      </c>
      <c r="H195" s="108">
        <v>161.0</v>
      </c>
      <c r="I195" s="110">
        <v>3.080501046</v>
      </c>
      <c r="J195" s="110">
        <v>1.83262963938678</v>
      </c>
      <c r="K195" s="110">
        <v>1.36613608148168</v>
      </c>
      <c r="L195" s="110">
        <v>1.2462755721</v>
      </c>
      <c r="M195" s="110">
        <v>1.11</v>
      </c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</row>
    <row r="196" ht="15.75" customHeight="1">
      <c r="A196" s="102" t="s">
        <v>429</v>
      </c>
      <c r="B196" s="103" t="s">
        <v>430</v>
      </c>
      <c r="C196" s="103" t="s">
        <v>118</v>
      </c>
      <c r="D196" s="104">
        <v>195.0</v>
      </c>
      <c r="E196" s="104">
        <v>189.0</v>
      </c>
      <c r="F196" s="104">
        <v>193.0</v>
      </c>
      <c r="G196" s="103">
        <v>172.0</v>
      </c>
      <c r="H196" s="103">
        <v>167.0</v>
      </c>
      <c r="I196" s="105">
        <v>3.037666338</v>
      </c>
      <c r="J196" s="105">
        <v>2.77597997807196</v>
      </c>
      <c r="K196" s="105">
        <v>1.02787160273539</v>
      </c>
      <c r="L196" s="105">
        <v>1.2930937847</v>
      </c>
      <c r="M196" s="105">
        <v>0.97</v>
      </c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</row>
    <row r="197" ht="15.75" customHeight="1">
      <c r="A197" s="107" t="s">
        <v>431</v>
      </c>
      <c r="B197" s="108" t="s">
        <v>432</v>
      </c>
      <c r="C197" s="108" t="s">
        <v>58</v>
      </c>
      <c r="D197" s="109">
        <v>196.0</v>
      </c>
      <c r="E197" s="109">
        <v>185.0</v>
      </c>
      <c r="F197" s="109">
        <v>172.0</v>
      </c>
      <c r="G197" s="108">
        <v>82.0</v>
      </c>
      <c r="H197" s="108" t="s">
        <v>572</v>
      </c>
      <c r="I197" s="110">
        <v>2.918061979</v>
      </c>
      <c r="J197" s="110">
        <v>3.15647529228256</v>
      </c>
      <c r="K197" s="110">
        <v>1.65932099185947</v>
      </c>
      <c r="L197" s="110">
        <v>5.8277753342</v>
      </c>
      <c r="M197" s="110" t="s">
        <v>572</v>
      </c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</row>
    <row r="198" ht="15.75" customHeight="1">
      <c r="A198" s="102" t="s">
        <v>415</v>
      </c>
      <c r="B198" s="103" t="s">
        <v>416</v>
      </c>
      <c r="C198" s="103" t="s">
        <v>11</v>
      </c>
      <c r="D198" s="104">
        <v>197.0</v>
      </c>
      <c r="E198" s="104">
        <v>184.0</v>
      </c>
      <c r="F198" s="104">
        <v>151.0</v>
      </c>
      <c r="G198" s="103">
        <v>148.0</v>
      </c>
      <c r="H198" s="103">
        <v>144.0</v>
      </c>
      <c r="I198" s="105">
        <v>2.901183192</v>
      </c>
      <c r="J198" s="105">
        <v>3.23525187838365</v>
      </c>
      <c r="K198" s="105">
        <v>2.71841942751141</v>
      </c>
      <c r="L198" s="105">
        <v>1.9719235171</v>
      </c>
      <c r="M198" s="105">
        <v>1.34</v>
      </c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</row>
    <row r="199" ht="15.75" customHeight="1">
      <c r="A199" s="108" t="s">
        <v>379</v>
      </c>
      <c r="B199" s="108" t="s">
        <v>380</v>
      </c>
      <c r="C199" s="112" t="s">
        <v>61</v>
      </c>
      <c r="D199" s="109">
        <v>198.0</v>
      </c>
      <c r="E199" s="109">
        <v>197.0</v>
      </c>
      <c r="F199" s="108" t="s">
        <v>572</v>
      </c>
      <c r="G199" s="108" t="s">
        <v>572</v>
      </c>
      <c r="H199" s="108" t="s">
        <v>572</v>
      </c>
      <c r="I199" s="110">
        <v>2.898253757</v>
      </c>
      <c r="J199" s="112">
        <v>2.22422600785324</v>
      </c>
      <c r="K199" s="108" t="s">
        <v>572</v>
      </c>
      <c r="L199" s="108" t="s">
        <v>572</v>
      </c>
      <c r="M199" s="108" t="s">
        <v>572</v>
      </c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</row>
    <row r="200" ht="15.75" customHeight="1">
      <c r="A200" s="102" t="s">
        <v>423</v>
      </c>
      <c r="B200" s="103" t="s">
        <v>424</v>
      </c>
      <c r="C200" s="103" t="s">
        <v>11</v>
      </c>
      <c r="D200" s="104">
        <v>199.0</v>
      </c>
      <c r="E200" s="104">
        <v>198.0</v>
      </c>
      <c r="F200" s="104">
        <v>179.0</v>
      </c>
      <c r="G200" s="103">
        <v>171.0</v>
      </c>
      <c r="H200" s="103">
        <v>171.0</v>
      </c>
      <c r="I200" s="105">
        <v>2.822106578</v>
      </c>
      <c r="J200" s="105">
        <v>2.13799318476058</v>
      </c>
      <c r="K200" s="105">
        <v>1.43594552034767</v>
      </c>
      <c r="L200" s="105">
        <v>1.3158449085</v>
      </c>
      <c r="M200" s="105">
        <v>0.91</v>
      </c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</row>
    <row r="201" ht="15.75" customHeight="1">
      <c r="A201" s="107" t="s">
        <v>427</v>
      </c>
      <c r="B201" s="108" t="s">
        <v>428</v>
      </c>
      <c r="C201" s="108" t="s">
        <v>118</v>
      </c>
      <c r="D201" s="109">
        <v>200.0</v>
      </c>
      <c r="E201" s="109">
        <v>173.0</v>
      </c>
      <c r="F201" s="109">
        <v>142.0</v>
      </c>
      <c r="G201" s="108">
        <v>134.0</v>
      </c>
      <c r="H201" s="108" t="s">
        <v>572</v>
      </c>
      <c r="I201" s="110">
        <v>2.816891264</v>
      </c>
      <c r="J201" s="110">
        <v>4.03513534236711</v>
      </c>
      <c r="K201" s="110">
        <v>3.02510723581529</v>
      </c>
      <c r="L201" s="110">
        <v>2.5627576227</v>
      </c>
      <c r="M201" s="110" t="s">
        <v>572</v>
      </c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</row>
    <row r="202" ht="15.75" customHeight="1">
      <c r="A202" s="102" t="s">
        <v>399</v>
      </c>
      <c r="B202" s="103" t="s">
        <v>400</v>
      </c>
      <c r="C202" s="103" t="s">
        <v>75</v>
      </c>
      <c r="D202" s="104">
        <v>201.0</v>
      </c>
      <c r="E202" s="104">
        <v>207.0</v>
      </c>
      <c r="F202" s="104">
        <v>183.0</v>
      </c>
      <c r="G202" s="103">
        <v>176.0</v>
      </c>
      <c r="H202" s="103">
        <v>182.0</v>
      </c>
      <c r="I202" s="105">
        <v>2.615000104</v>
      </c>
      <c r="J202" s="105">
        <v>1.6135401571541</v>
      </c>
      <c r="K202" s="105">
        <v>1.36519009581889</v>
      </c>
      <c r="L202" s="105">
        <v>1.2425859961</v>
      </c>
      <c r="M202" s="105">
        <v>0.7</v>
      </c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</row>
    <row r="203" ht="15.75" customHeight="1">
      <c r="A203" s="107" t="s">
        <v>433</v>
      </c>
      <c r="B203" s="108" t="s">
        <v>434</v>
      </c>
      <c r="C203" s="108" t="s">
        <v>118</v>
      </c>
      <c r="D203" s="109">
        <v>202.0</v>
      </c>
      <c r="E203" s="109">
        <v>205.0</v>
      </c>
      <c r="F203" s="109">
        <v>196.0</v>
      </c>
      <c r="G203" s="108">
        <v>177.0</v>
      </c>
      <c r="H203" s="108">
        <v>180.0</v>
      </c>
      <c r="I203" s="110">
        <v>2.587205746</v>
      </c>
      <c r="J203" s="110">
        <v>1.67455550140646</v>
      </c>
      <c r="K203" s="110">
        <v>0.944318167916958</v>
      </c>
      <c r="L203" s="110">
        <v>1.2327730394</v>
      </c>
      <c r="M203" s="110">
        <v>0.73</v>
      </c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</row>
    <row r="204" ht="15.75" customHeight="1">
      <c r="A204" s="102" t="s">
        <v>407</v>
      </c>
      <c r="B204" s="103" t="s">
        <v>408</v>
      </c>
      <c r="C204" s="103" t="s">
        <v>292</v>
      </c>
      <c r="D204" s="104">
        <v>203.0</v>
      </c>
      <c r="E204" s="104">
        <v>210.0</v>
      </c>
      <c r="F204" s="104">
        <v>204.0</v>
      </c>
      <c r="G204" s="103">
        <v>195.0</v>
      </c>
      <c r="H204" s="103">
        <v>135.0</v>
      </c>
      <c r="I204" s="105">
        <v>2.539060117</v>
      </c>
      <c r="J204" s="105">
        <v>1.46969359645289</v>
      </c>
      <c r="K204" s="105">
        <v>0.587457524377997</v>
      </c>
      <c r="L204" s="105">
        <v>0.7006378573</v>
      </c>
      <c r="M204" s="105">
        <v>1.54</v>
      </c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</row>
    <row r="205" ht="15.75" customHeight="1">
      <c r="A205" s="107" t="s">
        <v>437</v>
      </c>
      <c r="B205" s="108" t="s">
        <v>438</v>
      </c>
      <c r="C205" s="108" t="s">
        <v>118</v>
      </c>
      <c r="D205" s="109">
        <v>204.0</v>
      </c>
      <c r="E205" s="109">
        <v>203.0</v>
      </c>
      <c r="F205" s="109">
        <v>199.0</v>
      </c>
      <c r="G205" s="108">
        <v>182.0</v>
      </c>
      <c r="H205" s="108" t="s">
        <v>572</v>
      </c>
      <c r="I205" s="110">
        <v>2.43205754</v>
      </c>
      <c r="J205" s="110">
        <v>1.99247615257419</v>
      </c>
      <c r="K205" s="110">
        <v>0.865407520460158</v>
      </c>
      <c r="L205" s="110">
        <v>1.1275605588</v>
      </c>
      <c r="M205" s="110" t="s">
        <v>572</v>
      </c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</row>
    <row r="206" ht="15.75" customHeight="1">
      <c r="A206" s="103" t="s">
        <v>449</v>
      </c>
      <c r="B206" s="115" t="s">
        <v>450</v>
      </c>
      <c r="C206" s="116" t="s">
        <v>118</v>
      </c>
      <c r="D206" s="104">
        <v>205.0</v>
      </c>
      <c r="E206" s="103" t="s">
        <v>572</v>
      </c>
      <c r="F206" s="103" t="s">
        <v>572</v>
      </c>
      <c r="G206" s="103" t="s">
        <v>572</v>
      </c>
      <c r="H206" s="103" t="s">
        <v>572</v>
      </c>
      <c r="I206" s="105">
        <v>2.405877224</v>
      </c>
      <c r="J206" s="103" t="s">
        <v>572</v>
      </c>
      <c r="K206" s="103" t="s">
        <v>572</v>
      </c>
      <c r="L206" s="103" t="s">
        <v>572</v>
      </c>
      <c r="M206" s="103" t="s">
        <v>572</v>
      </c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</row>
    <row r="207" ht="15.75" customHeight="1">
      <c r="A207" s="107" t="s">
        <v>419</v>
      </c>
      <c r="B207" s="108" t="s">
        <v>420</v>
      </c>
      <c r="C207" s="108" t="s">
        <v>118</v>
      </c>
      <c r="D207" s="109">
        <v>206.0</v>
      </c>
      <c r="E207" s="109">
        <v>187.0</v>
      </c>
      <c r="F207" s="109">
        <v>186.0</v>
      </c>
      <c r="G207" s="108">
        <v>196.0</v>
      </c>
      <c r="H207" s="108">
        <v>175.0</v>
      </c>
      <c r="I207" s="110">
        <v>2.386297017</v>
      </c>
      <c r="J207" s="110">
        <v>3.03504441026564</v>
      </c>
      <c r="K207" s="110">
        <v>1.25047193625684</v>
      </c>
      <c r="L207" s="110">
        <v>0.6512630898</v>
      </c>
      <c r="M207" s="110">
        <v>0.84</v>
      </c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</row>
    <row r="208" ht="15.75" customHeight="1">
      <c r="A208" s="103" t="s">
        <v>425</v>
      </c>
      <c r="B208" s="103" t="s">
        <v>426</v>
      </c>
      <c r="C208" s="111" t="s">
        <v>118</v>
      </c>
      <c r="D208" s="104">
        <v>207.0</v>
      </c>
      <c r="E208" s="104">
        <v>196.0</v>
      </c>
      <c r="F208" s="103" t="s">
        <v>572</v>
      </c>
      <c r="G208" s="103" t="s">
        <v>572</v>
      </c>
      <c r="H208" s="103" t="s">
        <v>572</v>
      </c>
      <c r="I208" s="105">
        <v>2.385724897</v>
      </c>
      <c r="J208" s="111">
        <v>2.2515107969907</v>
      </c>
      <c r="K208" s="103" t="s">
        <v>572</v>
      </c>
      <c r="L208" s="103" t="s">
        <v>572</v>
      </c>
      <c r="M208" s="103" t="s">
        <v>572</v>
      </c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</row>
    <row r="209" ht="15.75" customHeight="1">
      <c r="A209" s="107" t="s">
        <v>413</v>
      </c>
      <c r="B209" s="108" t="s">
        <v>414</v>
      </c>
      <c r="C209" s="108" t="s">
        <v>118</v>
      </c>
      <c r="D209" s="109">
        <v>208.0</v>
      </c>
      <c r="E209" s="109">
        <v>177.0</v>
      </c>
      <c r="F209" s="109">
        <v>189.0</v>
      </c>
      <c r="G209" s="108">
        <v>159.0</v>
      </c>
      <c r="H209" s="108" t="s">
        <v>572</v>
      </c>
      <c r="I209" s="110">
        <v>2.189798631</v>
      </c>
      <c r="J209" s="110">
        <v>3.85802467525505</v>
      </c>
      <c r="K209" s="110">
        <v>1.19952516943947</v>
      </c>
      <c r="L209" s="110">
        <v>1.6071767553</v>
      </c>
      <c r="M209" s="110" t="s">
        <v>572</v>
      </c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</row>
    <row r="210" ht="15.75" customHeight="1">
      <c r="A210" s="102" t="s">
        <v>439</v>
      </c>
      <c r="B210" s="103" t="s">
        <v>440</v>
      </c>
      <c r="C210" s="103" t="s">
        <v>11</v>
      </c>
      <c r="D210" s="104">
        <v>209.0</v>
      </c>
      <c r="E210" s="104">
        <v>200.0</v>
      </c>
      <c r="F210" s="104">
        <v>152.0</v>
      </c>
      <c r="G210" s="103">
        <v>141.0</v>
      </c>
      <c r="H210" s="103">
        <v>134.0</v>
      </c>
      <c r="I210" s="105">
        <v>2.055020807</v>
      </c>
      <c r="J210" s="105">
        <v>2.08501884425682</v>
      </c>
      <c r="K210" s="105">
        <v>2.68895779638943</v>
      </c>
      <c r="L210" s="105">
        <v>2.3776306206</v>
      </c>
      <c r="M210" s="105">
        <v>1.55</v>
      </c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</row>
    <row r="211" ht="15.75" customHeight="1">
      <c r="A211" s="107" t="s">
        <v>441</v>
      </c>
      <c r="B211" s="108" t="s">
        <v>442</v>
      </c>
      <c r="C211" s="108" t="s">
        <v>118</v>
      </c>
      <c r="D211" s="109">
        <v>210.0</v>
      </c>
      <c r="E211" s="109">
        <v>208.0</v>
      </c>
      <c r="F211" s="109">
        <v>188.0</v>
      </c>
      <c r="G211" s="108">
        <v>166.0</v>
      </c>
      <c r="H211" s="108" t="s">
        <v>572</v>
      </c>
      <c r="I211" s="110">
        <v>2.039292609</v>
      </c>
      <c r="J211" s="110">
        <v>1.59685181103235</v>
      </c>
      <c r="K211" s="110">
        <v>1.20711157211349</v>
      </c>
      <c r="L211" s="110">
        <v>1.4514768072</v>
      </c>
      <c r="M211" s="110" t="s">
        <v>572</v>
      </c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</row>
    <row r="212" ht="15.75" customHeight="1">
      <c r="A212" s="102" t="s">
        <v>447</v>
      </c>
      <c r="B212" s="103" t="s">
        <v>448</v>
      </c>
      <c r="C212" s="103" t="s">
        <v>127</v>
      </c>
      <c r="D212" s="104">
        <v>211.0</v>
      </c>
      <c r="E212" s="104">
        <v>215.0</v>
      </c>
      <c r="F212" s="104">
        <v>192.0</v>
      </c>
      <c r="G212" s="103">
        <v>188.0</v>
      </c>
      <c r="H212" s="103">
        <v>177.0</v>
      </c>
      <c r="I212" s="105">
        <v>1.816940378</v>
      </c>
      <c r="J212" s="105">
        <v>1.00966273694155</v>
      </c>
      <c r="K212" s="105">
        <v>1.04887748362907</v>
      </c>
      <c r="L212" s="105">
        <v>0.9436314772</v>
      </c>
      <c r="M212" s="105">
        <v>0.83</v>
      </c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</row>
    <row r="213" ht="15.75" customHeight="1">
      <c r="A213" s="107" t="s">
        <v>443</v>
      </c>
      <c r="B213" s="108" t="s">
        <v>444</v>
      </c>
      <c r="C213" s="108" t="s">
        <v>118</v>
      </c>
      <c r="D213" s="109">
        <v>212.0</v>
      </c>
      <c r="E213" s="109">
        <v>212.0</v>
      </c>
      <c r="F213" s="109">
        <v>164.0</v>
      </c>
      <c r="G213" s="108">
        <v>162.0</v>
      </c>
      <c r="H213" s="108">
        <v>162.0</v>
      </c>
      <c r="I213" s="110">
        <v>1.801467743</v>
      </c>
      <c r="J213" s="110">
        <v>1.35417862694462</v>
      </c>
      <c r="K213" s="110">
        <v>1.93231551580403</v>
      </c>
      <c r="L213" s="110">
        <v>1.5557749115</v>
      </c>
      <c r="M213" s="110">
        <v>1.1</v>
      </c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</row>
    <row r="214" ht="15.75" customHeight="1">
      <c r="A214" s="102" t="s">
        <v>587</v>
      </c>
      <c r="B214" s="103" t="s">
        <v>436</v>
      </c>
      <c r="C214" s="103" t="s">
        <v>134</v>
      </c>
      <c r="D214" s="104">
        <v>213.0</v>
      </c>
      <c r="E214" s="104">
        <v>217.0</v>
      </c>
      <c r="F214" s="104">
        <v>195.0</v>
      </c>
      <c r="G214" s="103">
        <v>194.0</v>
      </c>
      <c r="H214" s="103">
        <v>183.0</v>
      </c>
      <c r="I214" s="105">
        <v>1.671411758</v>
      </c>
      <c r="J214" s="105">
        <v>0.758360090636059</v>
      </c>
      <c r="K214" s="105">
        <v>0.945502092030915</v>
      </c>
      <c r="L214" s="105">
        <v>0.8081454934</v>
      </c>
      <c r="M214" s="105">
        <v>0.68</v>
      </c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</row>
    <row r="215" ht="15.75" customHeight="1">
      <c r="A215" s="108" t="s">
        <v>409</v>
      </c>
      <c r="B215" s="108" t="s">
        <v>410</v>
      </c>
      <c r="C215" s="112" t="s">
        <v>61</v>
      </c>
      <c r="D215" s="109">
        <v>214.0</v>
      </c>
      <c r="E215" s="109">
        <v>163.0</v>
      </c>
      <c r="F215" s="108" t="s">
        <v>572</v>
      </c>
      <c r="G215" s="108" t="s">
        <v>572</v>
      </c>
      <c r="H215" s="108" t="s">
        <v>572</v>
      </c>
      <c r="I215" s="110">
        <v>1.627987864</v>
      </c>
      <c r="J215" s="112">
        <v>4.49209439868602</v>
      </c>
      <c r="K215" s="108" t="s">
        <v>572</v>
      </c>
      <c r="L215" s="108" t="s">
        <v>572</v>
      </c>
      <c r="M215" s="108" t="s">
        <v>572</v>
      </c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</row>
    <row r="216" ht="15.75" customHeight="1">
      <c r="A216" s="102" t="s">
        <v>453</v>
      </c>
      <c r="B216" s="103" t="s">
        <v>454</v>
      </c>
      <c r="C216" s="103" t="s">
        <v>118</v>
      </c>
      <c r="D216" s="104">
        <v>215.0</v>
      </c>
      <c r="E216" s="104">
        <v>213.0</v>
      </c>
      <c r="F216" s="104">
        <v>200.0</v>
      </c>
      <c r="G216" s="103">
        <v>197.0</v>
      </c>
      <c r="H216" s="103">
        <v>185.0</v>
      </c>
      <c r="I216" s="105">
        <v>1.593725767</v>
      </c>
      <c r="J216" s="105">
        <v>1.14416411228604</v>
      </c>
      <c r="K216" s="105">
        <v>0.855682385205591</v>
      </c>
      <c r="L216" s="105">
        <v>0.6007349748</v>
      </c>
      <c r="M216" s="105">
        <v>0.62</v>
      </c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</row>
    <row r="217" ht="15.75" customHeight="1">
      <c r="A217" s="107" t="s">
        <v>445</v>
      </c>
      <c r="B217" s="108" t="s">
        <v>446</v>
      </c>
      <c r="C217" s="108" t="s">
        <v>118</v>
      </c>
      <c r="D217" s="109">
        <v>216.0</v>
      </c>
      <c r="E217" s="109">
        <v>209.0</v>
      </c>
      <c r="F217" s="109">
        <v>198.0</v>
      </c>
      <c r="G217" s="108">
        <v>189.0</v>
      </c>
      <c r="H217" s="108">
        <v>151.0</v>
      </c>
      <c r="I217" s="110">
        <v>1.462816014</v>
      </c>
      <c r="J217" s="110">
        <v>1.50089631445685</v>
      </c>
      <c r="K217" s="110">
        <v>0.882011920162325</v>
      </c>
      <c r="L217" s="110">
        <v>0.9234942683</v>
      </c>
      <c r="M217" s="110">
        <v>1.25</v>
      </c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</row>
    <row r="218" ht="15.75" customHeight="1">
      <c r="A218" s="102" t="s">
        <v>457</v>
      </c>
      <c r="B218" s="103" t="s">
        <v>458</v>
      </c>
      <c r="C218" s="103" t="s">
        <v>11</v>
      </c>
      <c r="D218" s="104">
        <v>217.0</v>
      </c>
      <c r="E218" s="104">
        <v>211.0</v>
      </c>
      <c r="F218" s="104">
        <v>184.0</v>
      </c>
      <c r="G218" s="103">
        <v>180.0</v>
      </c>
      <c r="H218" s="103">
        <v>150.0</v>
      </c>
      <c r="I218" s="105">
        <v>1.408602871</v>
      </c>
      <c r="J218" s="105">
        <v>1.37188258673573</v>
      </c>
      <c r="K218" s="105">
        <v>1.2647901170763</v>
      </c>
      <c r="L218" s="105">
        <v>1.1487677232</v>
      </c>
      <c r="M218" s="105">
        <v>1.27</v>
      </c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</row>
    <row r="219" ht="15.75" customHeight="1">
      <c r="A219" s="108" t="s">
        <v>417</v>
      </c>
      <c r="B219" s="108" t="s">
        <v>418</v>
      </c>
      <c r="C219" s="112" t="s">
        <v>118</v>
      </c>
      <c r="D219" s="109">
        <v>218.0</v>
      </c>
      <c r="E219" s="109">
        <v>221.0</v>
      </c>
      <c r="F219" s="108" t="s">
        <v>572</v>
      </c>
      <c r="G219" s="108" t="s">
        <v>572</v>
      </c>
      <c r="H219" s="108" t="s">
        <v>572</v>
      </c>
      <c r="I219" s="110">
        <v>1.399102143</v>
      </c>
      <c r="J219" s="112">
        <v>0.582977569780898</v>
      </c>
      <c r="K219" s="108" t="s">
        <v>572</v>
      </c>
      <c r="L219" s="108" t="s">
        <v>572</v>
      </c>
      <c r="M219" s="108" t="s">
        <v>572</v>
      </c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</row>
    <row r="220" ht="15.75" customHeight="1">
      <c r="A220" s="102" t="s">
        <v>463</v>
      </c>
      <c r="B220" s="103" t="s">
        <v>464</v>
      </c>
      <c r="C220" s="103" t="s">
        <v>11</v>
      </c>
      <c r="D220" s="104">
        <v>219.0</v>
      </c>
      <c r="E220" s="104">
        <v>216.0</v>
      </c>
      <c r="F220" s="104">
        <v>206.0</v>
      </c>
      <c r="G220" s="103">
        <v>199.0</v>
      </c>
      <c r="H220" s="103" t="s">
        <v>572</v>
      </c>
      <c r="I220" s="105">
        <v>1.331515164</v>
      </c>
      <c r="J220" s="105">
        <v>0.894860787575565</v>
      </c>
      <c r="K220" s="105">
        <v>0.447720601670359</v>
      </c>
      <c r="L220" s="105">
        <v>0.4899789087</v>
      </c>
      <c r="M220" s="105" t="s">
        <v>572</v>
      </c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</row>
    <row r="221" ht="15.75" customHeight="1">
      <c r="A221" s="107" t="s">
        <v>455</v>
      </c>
      <c r="B221" s="108" t="s">
        <v>456</v>
      </c>
      <c r="C221" s="108" t="s">
        <v>118</v>
      </c>
      <c r="D221" s="109">
        <v>220.0</v>
      </c>
      <c r="E221" s="109">
        <v>218.0</v>
      </c>
      <c r="F221" s="109">
        <v>205.0</v>
      </c>
      <c r="G221" s="108" t="s">
        <v>572</v>
      </c>
      <c r="H221" s="108" t="s">
        <v>572</v>
      </c>
      <c r="I221" s="110">
        <v>1.297828027</v>
      </c>
      <c r="J221" s="110">
        <v>0.747600788782577</v>
      </c>
      <c r="K221" s="110">
        <v>0.508371896464498</v>
      </c>
      <c r="L221" s="110" t="s">
        <v>572</v>
      </c>
      <c r="M221" s="110" t="s">
        <v>572</v>
      </c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</row>
    <row r="222" ht="15.75" customHeight="1">
      <c r="A222" s="103" t="s">
        <v>459</v>
      </c>
      <c r="B222" s="103" t="s">
        <v>460</v>
      </c>
      <c r="C222" s="111" t="s">
        <v>118</v>
      </c>
      <c r="D222" s="104">
        <v>221.0</v>
      </c>
      <c r="E222" s="104">
        <v>206.0</v>
      </c>
      <c r="F222" s="103" t="s">
        <v>572</v>
      </c>
      <c r="G222" s="103" t="s">
        <v>572</v>
      </c>
      <c r="H222" s="103" t="s">
        <v>572</v>
      </c>
      <c r="I222" s="105">
        <v>1.241498365</v>
      </c>
      <c r="J222" s="111">
        <v>1.61361079309686</v>
      </c>
      <c r="K222" s="103" t="s">
        <v>572</v>
      </c>
      <c r="L222" s="103" t="s">
        <v>572</v>
      </c>
      <c r="M222" s="103" t="s">
        <v>572</v>
      </c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</row>
    <row r="223" ht="15.75" customHeight="1">
      <c r="A223" s="107" t="s">
        <v>451</v>
      </c>
      <c r="B223" s="108" t="s">
        <v>452</v>
      </c>
      <c r="C223" s="108" t="s">
        <v>118</v>
      </c>
      <c r="D223" s="109">
        <v>222.0</v>
      </c>
      <c r="E223" s="109">
        <v>214.0</v>
      </c>
      <c r="F223" s="109">
        <v>201.0</v>
      </c>
      <c r="G223" s="108">
        <v>183.0</v>
      </c>
      <c r="H223" s="108">
        <v>147.0</v>
      </c>
      <c r="I223" s="110">
        <v>1.196753687</v>
      </c>
      <c r="J223" s="110">
        <v>1.11807547336393</v>
      </c>
      <c r="K223" s="110">
        <v>0.802323578219586</v>
      </c>
      <c r="L223" s="110">
        <v>1.1257358233</v>
      </c>
      <c r="M223" s="110">
        <v>1.34</v>
      </c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</row>
    <row r="224" ht="15.75" customHeight="1">
      <c r="A224" s="102" t="s">
        <v>461</v>
      </c>
      <c r="B224" s="103" t="s">
        <v>462</v>
      </c>
      <c r="C224" s="103" t="s">
        <v>134</v>
      </c>
      <c r="D224" s="104">
        <v>223.0</v>
      </c>
      <c r="E224" s="104">
        <v>220.0</v>
      </c>
      <c r="F224" s="104">
        <v>207.0</v>
      </c>
      <c r="G224" s="103">
        <v>200.0</v>
      </c>
      <c r="H224" s="103">
        <v>189.0</v>
      </c>
      <c r="I224" s="105">
        <v>0.6778846038</v>
      </c>
      <c r="J224" s="105">
        <v>0.65452328966744</v>
      </c>
      <c r="K224" s="105">
        <v>0.378908426799106</v>
      </c>
      <c r="L224" s="105">
        <v>0.3085728996</v>
      </c>
      <c r="M224" s="105">
        <v>0.34</v>
      </c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</row>
    <row r="225" ht="15.75" customHeight="1">
      <c r="A225" s="107" t="s">
        <v>465</v>
      </c>
      <c r="B225" s="108" t="s">
        <v>466</v>
      </c>
      <c r="C225" s="108" t="s">
        <v>127</v>
      </c>
      <c r="D225" s="109">
        <v>224.0</v>
      </c>
      <c r="E225" s="109">
        <v>219.0</v>
      </c>
      <c r="F225" s="109">
        <v>203.0</v>
      </c>
      <c r="G225" s="108">
        <v>198.0</v>
      </c>
      <c r="H225" s="108">
        <v>142.0</v>
      </c>
      <c r="I225" s="110">
        <v>0.5041341624</v>
      </c>
      <c r="J225" s="110">
        <v>0.737266436212864</v>
      </c>
      <c r="K225" s="110">
        <v>0.703711923823249</v>
      </c>
      <c r="L225" s="110">
        <v>0.5584558931</v>
      </c>
      <c r="M225" s="110">
        <v>1.4</v>
      </c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</row>
    <row r="226" ht="15.75" customHeight="1">
      <c r="A226" s="117"/>
      <c r="B226" s="118"/>
      <c r="C226" s="118"/>
      <c r="D226" s="119"/>
      <c r="E226" s="119"/>
      <c r="F226" s="119"/>
      <c r="G226" s="118"/>
      <c r="H226" s="118"/>
      <c r="I226" s="119"/>
      <c r="J226" s="119"/>
      <c r="K226" s="119"/>
      <c r="L226" s="118"/>
      <c r="M226" s="118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</row>
    <row r="227" ht="15.75" customHeight="1">
      <c r="A227" s="117"/>
      <c r="B227" s="118"/>
      <c r="C227" s="118"/>
      <c r="D227" s="119"/>
      <c r="E227" s="119"/>
      <c r="F227" s="119"/>
      <c r="G227" s="118"/>
      <c r="H227" s="118"/>
      <c r="I227" s="119"/>
      <c r="J227" s="119"/>
      <c r="K227" s="119"/>
      <c r="L227" s="118"/>
      <c r="M227" s="118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</row>
    <row r="228" ht="15.75" customHeight="1">
      <c r="A228" s="117"/>
      <c r="B228" s="118"/>
      <c r="C228" s="118"/>
      <c r="D228" s="119"/>
      <c r="E228" s="119"/>
      <c r="F228" s="119"/>
      <c r="G228" s="118"/>
      <c r="H228" s="118"/>
      <c r="I228" s="119"/>
      <c r="J228" s="119"/>
      <c r="K228" s="119"/>
      <c r="L228" s="118"/>
      <c r="M228" s="118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</row>
    <row r="229" ht="15.75" customHeight="1">
      <c r="A229" s="117"/>
      <c r="B229" s="118"/>
      <c r="C229" s="118"/>
      <c r="D229" s="119"/>
      <c r="E229" s="119"/>
      <c r="F229" s="119"/>
      <c r="G229" s="118"/>
      <c r="H229" s="118"/>
      <c r="I229" s="119"/>
      <c r="J229" s="119"/>
      <c r="K229" s="119"/>
      <c r="L229" s="118"/>
      <c r="M229" s="118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</row>
    <row r="230" ht="15.75" customHeight="1">
      <c r="A230" s="117"/>
      <c r="B230" s="118"/>
      <c r="C230" s="118"/>
      <c r="D230" s="119"/>
      <c r="E230" s="119"/>
      <c r="F230" s="119"/>
      <c r="G230" s="118"/>
      <c r="H230" s="118"/>
      <c r="I230" s="119"/>
      <c r="J230" s="119"/>
      <c r="K230" s="119"/>
      <c r="L230" s="118"/>
      <c r="M230" s="118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</row>
    <row r="231" ht="15.75" customHeight="1">
      <c r="A231" s="117"/>
      <c r="B231" s="118"/>
      <c r="C231" s="118"/>
      <c r="D231" s="119"/>
      <c r="E231" s="119"/>
      <c r="F231" s="119"/>
      <c r="G231" s="118"/>
      <c r="H231" s="118"/>
      <c r="I231" s="119"/>
      <c r="J231" s="119"/>
      <c r="K231" s="119"/>
      <c r="L231" s="118"/>
      <c r="M231" s="118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</row>
    <row r="232" ht="15.75" customHeight="1">
      <c r="A232" s="117"/>
      <c r="B232" s="118"/>
      <c r="C232" s="118"/>
      <c r="D232" s="119"/>
      <c r="E232" s="119"/>
      <c r="F232" s="119"/>
      <c r="G232" s="118"/>
      <c r="H232" s="118"/>
      <c r="I232" s="119"/>
      <c r="J232" s="119"/>
      <c r="K232" s="119"/>
      <c r="L232" s="118"/>
      <c r="M232" s="118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</row>
    <row r="233" ht="15.75" customHeight="1">
      <c r="A233" s="117"/>
      <c r="B233" s="118"/>
      <c r="C233" s="118"/>
      <c r="D233" s="119"/>
      <c r="E233" s="119"/>
      <c r="F233" s="119"/>
      <c r="G233" s="118"/>
      <c r="H233" s="118"/>
      <c r="I233" s="119"/>
      <c r="J233" s="119"/>
      <c r="K233" s="119"/>
      <c r="L233" s="118"/>
      <c r="M233" s="118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</row>
    <row r="234" ht="15.75" customHeight="1">
      <c r="A234" s="117"/>
      <c r="B234" s="118"/>
      <c r="C234" s="118"/>
      <c r="D234" s="119"/>
      <c r="E234" s="119"/>
      <c r="F234" s="119"/>
      <c r="G234" s="118"/>
      <c r="H234" s="118"/>
      <c r="I234" s="119"/>
      <c r="J234" s="119"/>
      <c r="K234" s="119"/>
      <c r="L234" s="118"/>
      <c r="M234" s="118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</row>
    <row r="235" ht="15.75" customHeight="1">
      <c r="A235" s="117"/>
      <c r="B235" s="118"/>
      <c r="C235" s="118"/>
      <c r="D235" s="119"/>
      <c r="E235" s="119"/>
      <c r="F235" s="119"/>
      <c r="G235" s="118"/>
      <c r="H235" s="118"/>
      <c r="I235" s="119"/>
      <c r="J235" s="119"/>
      <c r="K235" s="119"/>
      <c r="L235" s="118"/>
      <c r="M235" s="118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</row>
    <row r="236" ht="15.75" customHeight="1">
      <c r="A236" s="117"/>
      <c r="B236" s="118"/>
      <c r="C236" s="118"/>
      <c r="D236" s="119"/>
      <c r="E236" s="119"/>
      <c r="F236" s="119"/>
      <c r="G236" s="118"/>
      <c r="H236" s="118"/>
      <c r="I236" s="119"/>
      <c r="J236" s="119"/>
      <c r="K236" s="119"/>
      <c r="L236" s="118"/>
      <c r="M236" s="118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</row>
    <row r="237" ht="15.75" customHeight="1">
      <c r="A237" s="117"/>
      <c r="B237" s="118"/>
      <c r="C237" s="118"/>
      <c r="D237" s="119"/>
      <c r="E237" s="119"/>
      <c r="F237" s="119"/>
      <c r="G237" s="118"/>
      <c r="H237" s="118"/>
      <c r="I237" s="119"/>
      <c r="J237" s="119"/>
      <c r="K237" s="119"/>
      <c r="L237" s="118"/>
      <c r="M237" s="118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</row>
    <row r="238" ht="15.75" customHeight="1">
      <c r="A238" s="117"/>
      <c r="B238" s="118"/>
      <c r="C238" s="118"/>
      <c r="D238" s="119"/>
      <c r="E238" s="119"/>
      <c r="F238" s="119"/>
      <c r="G238" s="118"/>
      <c r="H238" s="118"/>
      <c r="I238" s="119"/>
      <c r="J238" s="119"/>
      <c r="K238" s="119"/>
      <c r="L238" s="118"/>
      <c r="M238" s="118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</row>
    <row r="239" ht="15.75" customHeight="1">
      <c r="A239" s="117"/>
      <c r="B239" s="118"/>
      <c r="C239" s="118"/>
      <c r="D239" s="119"/>
      <c r="E239" s="119"/>
      <c r="F239" s="119"/>
      <c r="G239" s="118"/>
      <c r="H239" s="118"/>
      <c r="I239" s="119"/>
      <c r="J239" s="119"/>
      <c r="K239" s="119"/>
      <c r="L239" s="118"/>
      <c r="M239" s="118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</row>
    <row r="240" ht="15.75" customHeight="1">
      <c r="A240" s="117"/>
      <c r="B240" s="118"/>
      <c r="C240" s="118"/>
      <c r="D240" s="119"/>
      <c r="E240" s="119"/>
      <c r="F240" s="119"/>
      <c r="G240" s="118"/>
      <c r="H240" s="118"/>
      <c r="I240" s="119"/>
      <c r="J240" s="119"/>
      <c r="K240" s="119"/>
      <c r="L240" s="118"/>
      <c r="M240" s="118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</row>
    <row r="241" ht="15.75" customHeight="1">
      <c r="A241" s="117"/>
      <c r="B241" s="118"/>
      <c r="C241" s="118"/>
      <c r="D241" s="119"/>
      <c r="E241" s="119"/>
      <c r="F241" s="119"/>
      <c r="G241" s="118"/>
      <c r="H241" s="118"/>
      <c r="I241" s="119"/>
      <c r="J241" s="119"/>
      <c r="K241" s="119"/>
      <c r="L241" s="118"/>
      <c r="M241" s="118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</row>
    <row r="242" ht="15.75" customHeight="1">
      <c r="A242" s="117"/>
      <c r="B242" s="118"/>
      <c r="C242" s="118"/>
      <c r="D242" s="119"/>
      <c r="E242" s="119"/>
      <c r="F242" s="119"/>
      <c r="G242" s="118"/>
      <c r="H242" s="118"/>
      <c r="I242" s="119"/>
      <c r="J242" s="119"/>
      <c r="K242" s="119"/>
      <c r="L242" s="118"/>
      <c r="M242" s="118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</row>
    <row r="243" ht="15.75" customHeight="1">
      <c r="A243" s="118"/>
      <c r="B243" s="118"/>
      <c r="C243" s="118"/>
      <c r="D243" s="119"/>
      <c r="E243" s="119"/>
      <c r="F243" s="119"/>
      <c r="G243" s="118"/>
      <c r="H243" s="118"/>
      <c r="I243" s="119"/>
      <c r="J243" s="119"/>
      <c r="K243" s="119"/>
      <c r="L243" s="118"/>
      <c r="M243" s="118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</row>
    <row r="244" ht="15.75" customHeight="1">
      <c r="A244" s="118"/>
      <c r="B244" s="118"/>
      <c r="C244" s="118"/>
      <c r="D244" s="119"/>
      <c r="E244" s="119"/>
      <c r="F244" s="119"/>
      <c r="G244" s="118"/>
      <c r="H244" s="118"/>
      <c r="I244" s="119"/>
      <c r="J244" s="119"/>
      <c r="K244" s="119"/>
      <c r="L244" s="118"/>
      <c r="M244" s="118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</row>
    <row r="245" ht="15.75" customHeight="1">
      <c r="A245" s="118"/>
      <c r="B245" s="118"/>
      <c r="C245" s="118"/>
      <c r="D245" s="119"/>
      <c r="E245" s="119"/>
      <c r="F245" s="119"/>
      <c r="G245" s="118"/>
      <c r="H245" s="118"/>
      <c r="I245" s="119"/>
      <c r="J245" s="119"/>
      <c r="K245" s="119"/>
      <c r="L245" s="118"/>
      <c r="M245" s="118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</row>
    <row r="246" ht="15.75" customHeight="1">
      <c r="A246" s="118"/>
      <c r="B246" s="118"/>
      <c r="C246" s="118"/>
      <c r="D246" s="119"/>
      <c r="E246" s="119"/>
      <c r="F246" s="119"/>
      <c r="G246" s="118"/>
      <c r="H246" s="118"/>
      <c r="I246" s="119"/>
      <c r="J246" s="119"/>
      <c r="K246" s="119"/>
      <c r="L246" s="118"/>
      <c r="M246" s="118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</row>
    <row r="247" ht="15.75" customHeight="1">
      <c r="A247" s="118"/>
      <c r="B247" s="118"/>
      <c r="C247" s="118"/>
      <c r="D247" s="119"/>
      <c r="E247" s="119"/>
      <c r="F247" s="119"/>
      <c r="G247" s="118"/>
      <c r="H247" s="118"/>
      <c r="I247" s="119"/>
      <c r="J247" s="119"/>
      <c r="K247" s="119"/>
      <c r="L247" s="118"/>
      <c r="M247" s="118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</row>
    <row r="248" ht="15.75" customHeight="1">
      <c r="A248" s="118"/>
      <c r="B248" s="118"/>
      <c r="C248" s="118"/>
      <c r="D248" s="119"/>
      <c r="E248" s="119"/>
      <c r="F248" s="119"/>
      <c r="G248" s="118"/>
      <c r="H248" s="118"/>
      <c r="I248" s="119"/>
      <c r="J248" s="119"/>
      <c r="K248" s="119"/>
      <c r="L248" s="118"/>
      <c r="M248" s="118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</row>
    <row r="249" ht="15.75" customHeight="1">
      <c r="A249" s="118"/>
      <c r="B249" s="118"/>
      <c r="C249" s="118"/>
      <c r="D249" s="119"/>
      <c r="E249" s="119"/>
      <c r="F249" s="119"/>
      <c r="G249" s="118"/>
      <c r="H249" s="118"/>
      <c r="I249" s="119"/>
      <c r="J249" s="119"/>
      <c r="K249" s="119"/>
      <c r="L249" s="118"/>
      <c r="M249" s="118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</row>
    <row r="250" ht="15.75" customHeight="1">
      <c r="A250" s="118"/>
      <c r="B250" s="118"/>
      <c r="C250" s="118"/>
      <c r="D250" s="119"/>
      <c r="E250" s="119"/>
      <c r="F250" s="119"/>
      <c r="G250" s="118"/>
      <c r="H250" s="118"/>
      <c r="I250" s="119"/>
      <c r="J250" s="119"/>
      <c r="K250" s="119"/>
      <c r="L250" s="118"/>
      <c r="M250" s="118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</row>
    <row r="251" ht="15.75" customHeight="1">
      <c r="A251" s="118"/>
      <c r="B251" s="118"/>
      <c r="C251" s="118"/>
      <c r="D251" s="119"/>
      <c r="E251" s="119"/>
      <c r="F251" s="119"/>
      <c r="G251" s="118"/>
      <c r="H251" s="118"/>
      <c r="I251" s="119"/>
      <c r="J251" s="119"/>
      <c r="K251" s="119"/>
      <c r="L251" s="118"/>
      <c r="M251" s="118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</row>
    <row r="252" ht="15.75" customHeight="1">
      <c r="A252" s="118"/>
      <c r="B252" s="118"/>
      <c r="C252" s="118"/>
      <c r="D252" s="119"/>
      <c r="E252" s="119"/>
      <c r="F252" s="119"/>
      <c r="G252" s="118"/>
      <c r="H252" s="118"/>
      <c r="I252" s="119"/>
      <c r="J252" s="119"/>
      <c r="K252" s="119"/>
      <c r="L252" s="118"/>
      <c r="M252" s="118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</row>
    <row r="253" ht="15.75" customHeight="1">
      <c r="A253" s="118"/>
      <c r="B253" s="118"/>
      <c r="C253" s="118"/>
      <c r="D253" s="119"/>
      <c r="E253" s="119"/>
      <c r="F253" s="119"/>
      <c r="G253" s="118"/>
      <c r="H253" s="118"/>
      <c r="I253" s="119"/>
      <c r="J253" s="119"/>
      <c r="K253" s="119"/>
      <c r="L253" s="118"/>
      <c r="M253" s="118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</row>
    <row r="254" ht="15.75" customHeight="1">
      <c r="A254" s="118"/>
      <c r="B254" s="118"/>
      <c r="C254" s="118"/>
      <c r="D254" s="119"/>
      <c r="E254" s="119"/>
      <c r="F254" s="119"/>
      <c r="G254" s="118"/>
      <c r="H254" s="118"/>
      <c r="I254" s="119"/>
      <c r="J254" s="119"/>
      <c r="K254" s="119"/>
      <c r="L254" s="118"/>
      <c r="M254" s="118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</row>
    <row r="255" ht="15.75" customHeight="1">
      <c r="A255" s="118"/>
      <c r="B255" s="118"/>
      <c r="C255" s="118"/>
      <c r="D255" s="119"/>
      <c r="E255" s="119"/>
      <c r="F255" s="119"/>
      <c r="G255" s="118"/>
      <c r="H255" s="118"/>
      <c r="I255" s="119"/>
      <c r="J255" s="119"/>
      <c r="K255" s="119"/>
      <c r="L255" s="118"/>
      <c r="M255" s="118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</row>
    <row r="256" ht="15.75" customHeight="1">
      <c r="A256" s="118"/>
      <c r="B256" s="118"/>
      <c r="C256" s="118"/>
      <c r="D256" s="119"/>
      <c r="E256" s="119"/>
      <c r="F256" s="119"/>
      <c r="G256" s="118"/>
      <c r="H256" s="118"/>
      <c r="I256" s="119"/>
      <c r="J256" s="119"/>
      <c r="K256" s="119"/>
      <c r="L256" s="118"/>
      <c r="M256" s="118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</row>
    <row r="257" ht="15.75" customHeight="1">
      <c r="A257" s="118"/>
      <c r="B257" s="118"/>
      <c r="C257" s="118"/>
      <c r="D257" s="119"/>
      <c r="E257" s="119"/>
      <c r="F257" s="119"/>
      <c r="G257" s="118"/>
      <c r="H257" s="118"/>
      <c r="I257" s="119"/>
      <c r="J257" s="119"/>
      <c r="K257" s="119"/>
      <c r="L257" s="118"/>
      <c r="M257" s="118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</row>
    <row r="258" ht="15.75" customHeight="1">
      <c r="A258" s="118"/>
      <c r="B258" s="118"/>
      <c r="C258" s="118"/>
      <c r="D258" s="119"/>
      <c r="E258" s="119"/>
      <c r="F258" s="119"/>
      <c r="G258" s="118"/>
      <c r="H258" s="118"/>
      <c r="I258" s="119"/>
      <c r="J258" s="119"/>
      <c r="K258" s="119"/>
      <c r="L258" s="118"/>
      <c r="M258" s="118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</row>
    <row r="259" ht="15.75" customHeight="1">
      <c r="A259" s="118"/>
      <c r="B259" s="118"/>
      <c r="C259" s="118"/>
      <c r="D259" s="119"/>
      <c r="E259" s="119"/>
      <c r="F259" s="119"/>
      <c r="G259" s="118"/>
      <c r="H259" s="118"/>
      <c r="I259" s="119"/>
      <c r="J259" s="119"/>
      <c r="K259" s="119"/>
      <c r="L259" s="118"/>
      <c r="M259" s="118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</row>
    <row r="260" ht="15.75" customHeight="1">
      <c r="A260" s="118"/>
      <c r="B260" s="118"/>
      <c r="C260" s="118"/>
      <c r="D260" s="119"/>
      <c r="E260" s="119"/>
      <c r="F260" s="119"/>
      <c r="G260" s="118"/>
      <c r="H260" s="118"/>
      <c r="I260" s="119"/>
      <c r="J260" s="119"/>
      <c r="K260" s="119"/>
      <c r="L260" s="118"/>
      <c r="M260" s="118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</row>
    <row r="261" ht="15.75" customHeight="1">
      <c r="A261" s="118"/>
      <c r="B261" s="118"/>
      <c r="C261" s="118"/>
      <c r="D261" s="119"/>
      <c r="E261" s="119"/>
      <c r="F261" s="119"/>
      <c r="G261" s="118"/>
      <c r="H261" s="118"/>
      <c r="I261" s="119"/>
      <c r="J261" s="119"/>
      <c r="K261" s="119"/>
      <c r="L261" s="118"/>
      <c r="M261" s="118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</row>
    <row r="262" ht="15.75" customHeight="1">
      <c r="A262" s="118"/>
      <c r="B262" s="118"/>
      <c r="C262" s="118"/>
      <c r="D262" s="119"/>
      <c r="E262" s="119"/>
      <c r="F262" s="119"/>
      <c r="G262" s="118"/>
      <c r="H262" s="118"/>
      <c r="I262" s="119"/>
      <c r="J262" s="119"/>
      <c r="K262" s="119"/>
      <c r="L262" s="118"/>
      <c r="M262" s="118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</row>
    <row r="263" ht="15.75" customHeight="1">
      <c r="A263" s="118"/>
      <c r="B263" s="118"/>
      <c r="C263" s="118"/>
      <c r="D263" s="119"/>
      <c r="E263" s="119"/>
      <c r="F263" s="119"/>
      <c r="G263" s="118"/>
      <c r="H263" s="118"/>
      <c r="I263" s="119"/>
      <c r="J263" s="119"/>
      <c r="K263" s="119"/>
      <c r="L263" s="118"/>
      <c r="M263" s="118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</row>
    <row r="264" ht="15.75" customHeight="1">
      <c r="A264" s="118"/>
      <c r="B264" s="118"/>
      <c r="C264" s="118"/>
      <c r="D264" s="119"/>
      <c r="E264" s="119"/>
      <c r="F264" s="119"/>
      <c r="G264" s="118"/>
      <c r="H264" s="118"/>
      <c r="I264" s="119"/>
      <c r="J264" s="119"/>
      <c r="K264" s="119"/>
      <c r="L264" s="118"/>
      <c r="M264" s="118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</row>
    <row r="265" ht="15.75" customHeight="1">
      <c r="A265" s="118"/>
      <c r="B265" s="118"/>
      <c r="C265" s="118"/>
      <c r="D265" s="119"/>
      <c r="E265" s="119"/>
      <c r="F265" s="119"/>
      <c r="G265" s="118"/>
      <c r="H265" s="118"/>
      <c r="I265" s="119"/>
      <c r="J265" s="119"/>
      <c r="K265" s="119"/>
      <c r="L265" s="118"/>
      <c r="M265" s="118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</row>
    <row r="266" ht="15.75" customHeight="1">
      <c r="A266" s="118"/>
      <c r="B266" s="118"/>
      <c r="C266" s="118"/>
      <c r="D266" s="119"/>
      <c r="E266" s="119"/>
      <c r="F266" s="119"/>
      <c r="G266" s="118"/>
      <c r="H266" s="118"/>
      <c r="I266" s="119"/>
      <c r="J266" s="119"/>
      <c r="K266" s="119"/>
      <c r="L266" s="118"/>
      <c r="M266" s="118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</row>
    <row r="267" ht="15.75" customHeight="1">
      <c r="A267" s="118"/>
      <c r="B267" s="118"/>
      <c r="C267" s="118"/>
      <c r="D267" s="119"/>
      <c r="E267" s="119"/>
      <c r="F267" s="119"/>
      <c r="G267" s="118"/>
      <c r="H267" s="118"/>
      <c r="I267" s="119"/>
      <c r="J267" s="119"/>
      <c r="K267" s="119"/>
      <c r="L267" s="118"/>
      <c r="M267" s="118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</row>
    <row r="268" ht="15.75" customHeight="1">
      <c r="A268" s="118"/>
      <c r="B268" s="118"/>
      <c r="C268" s="118"/>
      <c r="D268" s="119"/>
      <c r="E268" s="119"/>
      <c r="F268" s="119"/>
      <c r="G268" s="118"/>
      <c r="H268" s="118"/>
      <c r="I268" s="119"/>
      <c r="J268" s="119"/>
      <c r="K268" s="119"/>
      <c r="L268" s="118"/>
      <c r="M268" s="118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</row>
    <row r="269" ht="15.75" customHeight="1">
      <c r="A269" s="118"/>
      <c r="B269" s="118"/>
      <c r="C269" s="118"/>
      <c r="D269" s="119"/>
      <c r="E269" s="119"/>
      <c r="F269" s="119"/>
      <c r="G269" s="118"/>
      <c r="H269" s="118"/>
      <c r="I269" s="119"/>
      <c r="J269" s="119"/>
      <c r="K269" s="119"/>
      <c r="L269" s="118"/>
      <c r="M269" s="118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</row>
    <row r="270" ht="15.75" customHeight="1">
      <c r="A270" s="118"/>
      <c r="B270" s="118"/>
      <c r="C270" s="118"/>
      <c r="D270" s="119"/>
      <c r="E270" s="119"/>
      <c r="F270" s="119"/>
      <c r="G270" s="118"/>
      <c r="H270" s="118"/>
      <c r="I270" s="119"/>
      <c r="J270" s="119"/>
      <c r="K270" s="119"/>
      <c r="L270" s="118"/>
      <c r="M270" s="118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</row>
    <row r="271" ht="15.75" customHeight="1">
      <c r="A271" s="118"/>
      <c r="B271" s="118"/>
      <c r="C271" s="118"/>
      <c r="D271" s="119"/>
      <c r="E271" s="119"/>
      <c r="F271" s="119"/>
      <c r="G271" s="118"/>
      <c r="H271" s="118"/>
      <c r="I271" s="119"/>
      <c r="J271" s="119"/>
      <c r="K271" s="119"/>
      <c r="L271" s="118"/>
      <c r="M271" s="118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</row>
    <row r="272" ht="15.75" customHeight="1">
      <c r="A272" s="118"/>
      <c r="B272" s="118"/>
      <c r="C272" s="118"/>
      <c r="D272" s="119"/>
      <c r="E272" s="119"/>
      <c r="F272" s="119"/>
      <c r="G272" s="118"/>
      <c r="H272" s="118"/>
      <c r="I272" s="119"/>
      <c r="J272" s="119"/>
      <c r="K272" s="119"/>
      <c r="L272" s="118"/>
      <c r="M272" s="118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</row>
    <row r="273" ht="15.75" customHeight="1">
      <c r="A273" s="118"/>
      <c r="B273" s="118"/>
      <c r="C273" s="118"/>
      <c r="D273" s="119"/>
      <c r="E273" s="119"/>
      <c r="F273" s="119"/>
      <c r="G273" s="118"/>
      <c r="H273" s="118"/>
      <c r="I273" s="119"/>
      <c r="J273" s="119"/>
      <c r="K273" s="119"/>
      <c r="L273" s="118"/>
      <c r="M273" s="118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</row>
    <row r="274" ht="15.75" customHeight="1">
      <c r="A274" s="118"/>
      <c r="B274" s="118"/>
      <c r="C274" s="118"/>
      <c r="D274" s="119"/>
      <c r="E274" s="119"/>
      <c r="F274" s="119"/>
      <c r="G274" s="118"/>
      <c r="H274" s="118"/>
      <c r="I274" s="119"/>
      <c r="J274" s="119"/>
      <c r="K274" s="119"/>
      <c r="L274" s="118"/>
      <c r="M274" s="118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</row>
    <row r="275" ht="15.75" customHeight="1">
      <c r="A275" s="118"/>
      <c r="B275" s="118"/>
      <c r="C275" s="118"/>
      <c r="D275" s="119"/>
      <c r="E275" s="119"/>
      <c r="F275" s="119"/>
      <c r="G275" s="118"/>
      <c r="H275" s="118"/>
      <c r="I275" s="119"/>
      <c r="J275" s="119"/>
      <c r="K275" s="119"/>
      <c r="L275" s="118"/>
      <c r="M275" s="118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</row>
    <row r="276" ht="15.75" customHeight="1">
      <c r="A276" s="118"/>
      <c r="B276" s="118"/>
      <c r="C276" s="118"/>
      <c r="D276" s="119"/>
      <c r="E276" s="119"/>
      <c r="F276" s="119"/>
      <c r="G276" s="118"/>
      <c r="H276" s="118"/>
      <c r="I276" s="119"/>
      <c r="J276" s="119"/>
      <c r="K276" s="119"/>
      <c r="L276" s="118"/>
      <c r="M276" s="118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</row>
    <row r="277" ht="15.75" customHeight="1">
      <c r="A277" s="118"/>
      <c r="B277" s="118"/>
      <c r="C277" s="118"/>
      <c r="D277" s="119"/>
      <c r="E277" s="119"/>
      <c r="F277" s="119"/>
      <c r="G277" s="118"/>
      <c r="H277" s="118"/>
      <c r="I277" s="119"/>
      <c r="J277" s="119"/>
      <c r="K277" s="119"/>
      <c r="L277" s="118"/>
      <c r="M277" s="118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</row>
    <row r="278" ht="15.75" customHeight="1">
      <c r="A278" s="118"/>
      <c r="B278" s="118"/>
      <c r="C278" s="118"/>
      <c r="D278" s="119"/>
      <c r="E278" s="119"/>
      <c r="F278" s="119"/>
      <c r="G278" s="118"/>
      <c r="H278" s="118"/>
      <c r="I278" s="119"/>
      <c r="J278" s="119"/>
      <c r="K278" s="119"/>
      <c r="L278" s="118"/>
      <c r="M278" s="118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</row>
    <row r="279" ht="15.75" customHeight="1">
      <c r="A279" s="118"/>
      <c r="B279" s="118"/>
      <c r="C279" s="118"/>
      <c r="D279" s="119"/>
      <c r="E279" s="119"/>
      <c r="F279" s="119"/>
      <c r="G279" s="118"/>
      <c r="H279" s="118"/>
      <c r="I279" s="119"/>
      <c r="J279" s="119"/>
      <c r="K279" s="119"/>
      <c r="L279" s="118"/>
      <c r="M279" s="118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</row>
    <row r="280" ht="15.75" customHeight="1">
      <c r="A280" s="118"/>
      <c r="B280" s="118"/>
      <c r="C280" s="118"/>
      <c r="D280" s="119"/>
      <c r="E280" s="119"/>
      <c r="F280" s="119"/>
      <c r="G280" s="118"/>
      <c r="H280" s="118"/>
      <c r="I280" s="119"/>
      <c r="J280" s="119"/>
      <c r="K280" s="119"/>
      <c r="L280" s="118"/>
      <c r="M280" s="118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</row>
    <row r="281" ht="15.75" customHeight="1">
      <c r="A281" s="118"/>
      <c r="B281" s="118"/>
      <c r="C281" s="118"/>
      <c r="D281" s="119"/>
      <c r="E281" s="119"/>
      <c r="F281" s="119"/>
      <c r="G281" s="118"/>
      <c r="H281" s="118"/>
      <c r="I281" s="119"/>
      <c r="J281" s="119"/>
      <c r="K281" s="119"/>
      <c r="L281" s="118"/>
      <c r="M281" s="118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</row>
    <row r="282" ht="15.75" customHeight="1">
      <c r="A282" s="118"/>
      <c r="B282" s="118"/>
      <c r="C282" s="118"/>
      <c r="D282" s="119"/>
      <c r="E282" s="119"/>
      <c r="F282" s="119"/>
      <c r="G282" s="118"/>
      <c r="H282" s="118"/>
      <c r="I282" s="119"/>
      <c r="J282" s="119"/>
      <c r="K282" s="119"/>
      <c r="L282" s="118"/>
      <c r="M282" s="118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</row>
    <row r="283" ht="15.75" customHeight="1">
      <c r="A283" s="118"/>
      <c r="B283" s="118"/>
      <c r="C283" s="118"/>
      <c r="D283" s="119"/>
      <c r="E283" s="119"/>
      <c r="F283" s="119"/>
      <c r="G283" s="118"/>
      <c r="H283" s="118"/>
      <c r="I283" s="119"/>
      <c r="J283" s="119"/>
      <c r="K283" s="119"/>
      <c r="L283" s="118"/>
      <c r="M283" s="118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</row>
    <row r="284" ht="15.75" customHeight="1">
      <c r="A284" s="118"/>
      <c r="B284" s="118"/>
      <c r="C284" s="118"/>
      <c r="D284" s="119"/>
      <c r="E284" s="119"/>
      <c r="F284" s="119"/>
      <c r="G284" s="118"/>
      <c r="H284" s="118"/>
      <c r="I284" s="119"/>
      <c r="J284" s="119"/>
      <c r="K284" s="119"/>
      <c r="L284" s="118"/>
      <c r="M284" s="118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</row>
    <row r="285" ht="15.75" customHeight="1">
      <c r="A285" s="118"/>
      <c r="B285" s="118"/>
      <c r="C285" s="118"/>
      <c r="D285" s="119"/>
      <c r="E285" s="119"/>
      <c r="F285" s="119"/>
      <c r="G285" s="118"/>
      <c r="H285" s="118"/>
      <c r="I285" s="119"/>
      <c r="J285" s="119"/>
      <c r="K285" s="119"/>
      <c r="L285" s="118"/>
      <c r="M285" s="118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</row>
    <row r="286" ht="15.75" customHeight="1">
      <c r="A286" s="118"/>
      <c r="B286" s="118"/>
      <c r="C286" s="118"/>
      <c r="D286" s="119"/>
      <c r="E286" s="119"/>
      <c r="F286" s="119"/>
      <c r="G286" s="118"/>
      <c r="H286" s="118"/>
      <c r="I286" s="119"/>
      <c r="J286" s="119"/>
      <c r="K286" s="119"/>
      <c r="L286" s="118"/>
      <c r="M286" s="118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</row>
    <row r="287" ht="15.75" customHeight="1">
      <c r="A287" s="118"/>
      <c r="B287" s="118"/>
      <c r="C287" s="118"/>
      <c r="D287" s="119"/>
      <c r="E287" s="119"/>
      <c r="F287" s="119"/>
      <c r="G287" s="118"/>
      <c r="H287" s="118"/>
      <c r="I287" s="119"/>
      <c r="J287" s="119"/>
      <c r="K287" s="119"/>
      <c r="L287" s="118"/>
      <c r="M287" s="118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</row>
    <row r="288" ht="15.75" customHeight="1">
      <c r="A288" s="118"/>
      <c r="B288" s="118"/>
      <c r="C288" s="118"/>
      <c r="D288" s="119"/>
      <c r="E288" s="119"/>
      <c r="F288" s="119"/>
      <c r="G288" s="118"/>
      <c r="H288" s="118"/>
      <c r="I288" s="119"/>
      <c r="J288" s="119"/>
      <c r="K288" s="119"/>
      <c r="L288" s="118"/>
      <c r="M288" s="118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</row>
    <row r="289" ht="15.75" customHeight="1">
      <c r="A289" s="118"/>
      <c r="B289" s="118"/>
      <c r="C289" s="118"/>
      <c r="D289" s="119"/>
      <c r="E289" s="119"/>
      <c r="F289" s="119"/>
      <c r="G289" s="118"/>
      <c r="H289" s="118"/>
      <c r="I289" s="119"/>
      <c r="J289" s="119"/>
      <c r="K289" s="119"/>
      <c r="L289" s="118"/>
      <c r="M289" s="118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</row>
    <row r="290" ht="15.75" customHeight="1">
      <c r="A290" s="118"/>
      <c r="B290" s="118"/>
      <c r="C290" s="118"/>
      <c r="D290" s="119"/>
      <c r="E290" s="119"/>
      <c r="F290" s="119"/>
      <c r="G290" s="118"/>
      <c r="H290" s="118"/>
      <c r="I290" s="119"/>
      <c r="J290" s="119"/>
      <c r="K290" s="119"/>
      <c r="L290" s="118"/>
      <c r="M290" s="118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</row>
    <row r="291" ht="15.75" customHeight="1">
      <c r="A291" s="118"/>
      <c r="B291" s="118"/>
      <c r="C291" s="118"/>
      <c r="D291" s="119"/>
      <c r="E291" s="119"/>
      <c r="F291" s="119"/>
      <c r="G291" s="118"/>
      <c r="H291" s="118"/>
      <c r="I291" s="119"/>
      <c r="J291" s="119"/>
      <c r="K291" s="119"/>
      <c r="L291" s="118"/>
      <c r="M291" s="118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</row>
    <row r="292" ht="15.75" customHeight="1">
      <c r="A292" s="118"/>
      <c r="B292" s="118"/>
      <c r="C292" s="118"/>
      <c r="D292" s="119"/>
      <c r="E292" s="119"/>
      <c r="F292" s="119"/>
      <c r="G292" s="118"/>
      <c r="H292" s="118"/>
      <c r="I292" s="119"/>
      <c r="J292" s="119"/>
      <c r="K292" s="119"/>
      <c r="L292" s="118"/>
      <c r="M292" s="118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</row>
    <row r="293" ht="15.75" customHeight="1">
      <c r="A293" s="118"/>
      <c r="B293" s="118"/>
      <c r="C293" s="118"/>
      <c r="D293" s="119"/>
      <c r="E293" s="119"/>
      <c r="F293" s="119"/>
      <c r="G293" s="118"/>
      <c r="H293" s="118"/>
      <c r="I293" s="119"/>
      <c r="J293" s="119"/>
      <c r="K293" s="119"/>
      <c r="L293" s="118"/>
      <c r="M293" s="118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</row>
    <row r="294" ht="15.75" customHeight="1">
      <c r="A294" s="118"/>
      <c r="B294" s="118"/>
      <c r="C294" s="118"/>
      <c r="D294" s="119"/>
      <c r="E294" s="119"/>
      <c r="F294" s="119"/>
      <c r="G294" s="118"/>
      <c r="H294" s="118"/>
      <c r="I294" s="119"/>
      <c r="J294" s="119"/>
      <c r="K294" s="119"/>
      <c r="L294" s="118"/>
      <c r="M294" s="118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</row>
    <row r="295" ht="15.75" customHeight="1">
      <c r="A295" s="118"/>
      <c r="B295" s="118"/>
      <c r="C295" s="118"/>
      <c r="D295" s="119"/>
      <c r="E295" s="119"/>
      <c r="F295" s="119"/>
      <c r="G295" s="118"/>
      <c r="H295" s="118"/>
      <c r="I295" s="119"/>
      <c r="J295" s="119"/>
      <c r="K295" s="119"/>
      <c r="L295" s="118"/>
      <c r="M295" s="118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</row>
    <row r="296" ht="15.75" customHeight="1">
      <c r="A296" s="118"/>
      <c r="B296" s="118"/>
      <c r="C296" s="118"/>
      <c r="D296" s="119"/>
      <c r="E296" s="119"/>
      <c r="F296" s="119"/>
      <c r="G296" s="118"/>
      <c r="H296" s="118"/>
      <c r="I296" s="119"/>
      <c r="J296" s="119"/>
      <c r="K296" s="119"/>
      <c r="L296" s="118"/>
      <c r="M296" s="118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</row>
    <row r="297" ht="15.75" customHeight="1">
      <c r="A297" s="118"/>
      <c r="B297" s="118"/>
      <c r="C297" s="118"/>
      <c r="D297" s="119"/>
      <c r="E297" s="119"/>
      <c r="F297" s="119"/>
      <c r="G297" s="118"/>
      <c r="H297" s="118"/>
      <c r="I297" s="119"/>
      <c r="J297" s="119"/>
      <c r="K297" s="119"/>
      <c r="L297" s="118"/>
      <c r="M297" s="118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</row>
    <row r="298" ht="15.75" customHeight="1">
      <c r="A298" s="118"/>
      <c r="B298" s="118"/>
      <c r="C298" s="118"/>
      <c r="D298" s="119"/>
      <c r="E298" s="119"/>
      <c r="F298" s="119"/>
      <c r="G298" s="118"/>
      <c r="H298" s="118"/>
      <c r="I298" s="119"/>
      <c r="J298" s="119"/>
      <c r="K298" s="119"/>
      <c r="L298" s="118"/>
      <c r="M298" s="118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</row>
    <row r="299" ht="15.75" customHeight="1">
      <c r="A299" s="118"/>
      <c r="B299" s="118"/>
      <c r="C299" s="118"/>
      <c r="D299" s="119"/>
      <c r="E299" s="119"/>
      <c r="F299" s="119"/>
      <c r="G299" s="118"/>
      <c r="H299" s="118"/>
      <c r="I299" s="119"/>
      <c r="J299" s="119"/>
      <c r="K299" s="119"/>
      <c r="L299" s="118"/>
      <c r="M299" s="118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</row>
    <row r="300" ht="15.75" customHeight="1">
      <c r="A300" s="118"/>
      <c r="B300" s="118"/>
      <c r="C300" s="118"/>
      <c r="D300" s="119"/>
      <c r="E300" s="119"/>
      <c r="F300" s="119"/>
      <c r="G300" s="118"/>
      <c r="H300" s="118"/>
      <c r="I300" s="119"/>
      <c r="J300" s="119"/>
      <c r="K300" s="119"/>
      <c r="L300" s="118"/>
      <c r="M300" s="118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</row>
    <row r="301" ht="15.75" customHeight="1">
      <c r="A301" s="118"/>
      <c r="B301" s="118"/>
      <c r="C301" s="118"/>
      <c r="D301" s="119"/>
      <c r="E301" s="119"/>
      <c r="F301" s="119"/>
      <c r="G301" s="118"/>
      <c r="H301" s="118"/>
      <c r="I301" s="119"/>
      <c r="J301" s="119"/>
      <c r="K301" s="119"/>
      <c r="L301" s="118"/>
      <c r="M301" s="118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</row>
    <row r="302" ht="15.75" customHeight="1">
      <c r="A302" s="118"/>
      <c r="B302" s="118"/>
      <c r="C302" s="118"/>
      <c r="D302" s="119"/>
      <c r="E302" s="119"/>
      <c r="F302" s="119"/>
      <c r="G302" s="118"/>
      <c r="H302" s="118"/>
      <c r="I302" s="119"/>
      <c r="J302" s="119"/>
      <c r="K302" s="119"/>
      <c r="L302" s="118"/>
      <c r="M302" s="118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</row>
    <row r="303" ht="15.75" customHeight="1">
      <c r="A303" s="118"/>
      <c r="B303" s="118"/>
      <c r="C303" s="118"/>
      <c r="D303" s="119"/>
      <c r="E303" s="119"/>
      <c r="F303" s="119"/>
      <c r="G303" s="118"/>
      <c r="H303" s="118"/>
      <c r="I303" s="119"/>
      <c r="J303" s="119"/>
      <c r="K303" s="119"/>
      <c r="L303" s="118"/>
      <c r="M303" s="118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</row>
    <row r="304" ht="15.75" customHeight="1">
      <c r="A304" s="118"/>
      <c r="B304" s="118"/>
      <c r="C304" s="118"/>
      <c r="D304" s="119"/>
      <c r="E304" s="119"/>
      <c r="F304" s="119"/>
      <c r="G304" s="118"/>
      <c r="H304" s="118"/>
      <c r="I304" s="119"/>
      <c r="J304" s="119"/>
      <c r="K304" s="119"/>
      <c r="L304" s="118"/>
      <c r="M304" s="118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</row>
    <row r="305" ht="15.75" customHeight="1">
      <c r="A305" s="118"/>
      <c r="B305" s="118"/>
      <c r="C305" s="118"/>
      <c r="D305" s="119"/>
      <c r="E305" s="119"/>
      <c r="F305" s="119"/>
      <c r="G305" s="118"/>
      <c r="H305" s="118"/>
      <c r="I305" s="119"/>
      <c r="J305" s="119"/>
      <c r="K305" s="119"/>
      <c r="L305" s="118"/>
      <c r="M305" s="118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</row>
    <row r="306" ht="15.75" customHeight="1">
      <c r="A306" s="118"/>
      <c r="B306" s="118"/>
      <c r="C306" s="118"/>
      <c r="D306" s="119"/>
      <c r="E306" s="119"/>
      <c r="F306" s="119"/>
      <c r="G306" s="118"/>
      <c r="H306" s="118"/>
      <c r="I306" s="119"/>
      <c r="J306" s="119"/>
      <c r="K306" s="119"/>
      <c r="L306" s="118"/>
      <c r="M306" s="118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</row>
    <row r="307" ht="15.75" customHeight="1">
      <c r="A307" s="118"/>
      <c r="B307" s="118"/>
      <c r="C307" s="118"/>
      <c r="D307" s="119"/>
      <c r="E307" s="119"/>
      <c r="F307" s="119"/>
      <c r="G307" s="118"/>
      <c r="H307" s="118"/>
      <c r="I307" s="119"/>
      <c r="J307" s="119"/>
      <c r="K307" s="119"/>
      <c r="L307" s="118"/>
      <c r="M307" s="118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</row>
    <row r="308" ht="15.75" customHeight="1">
      <c r="A308" s="118"/>
      <c r="B308" s="118"/>
      <c r="C308" s="118"/>
      <c r="D308" s="119"/>
      <c r="E308" s="119"/>
      <c r="F308" s="119"/>
      <c r="G308" s="118"/>
      <c r="H308" s="118"/>
      <c r="I308" s="119"/>
      <c r="J308" s="119"/>
      <c r="K308" s="119"/>
      <c r="L308" s="118"/>
      <c r="M308" s="118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</row>
    <row r="309" ht="15.75" customHeight="1">
      <c r="A309" s="118"/>
      <c r="B309" s="118"/>
      <c r="C309" s="118"/>
      <c r="D309" s="119"/>
      <c r="E309" s="119"/>
      <c r="F309" s="119"/>
      <c r="G309" s="118"/>
      <c r="H309" s="118"/>
      <c r="I309" s="119"/>
      <c r="J309" s="119"/>
      <c r="K309" s="119"/>
      <c r="L309" s="118"/>
      <c r="M309" s="118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</row>
    <row r="310" ht="15.75" customHeight="1">
      <c r="A310" s="118"/>
      <c r="B310" s="118"/>
      <c r="C310" s="118"/>
      <c r="D310" s="119"/>
      <c r="E310" s="119"/>
      <c r="F310" s="119"/>
      <c r="G310" s="118"/>
      <c r="H310" s="118"/>
      <c r="I310" s="119"/>
      <c r="J310" s="119"/>
      <c r="K310" s="119"/>
      <c r="L310" s="118"/>
      <c r="M310" s="118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</row>
    <row r="311" ht="15.75" customHeight="1">
      <c r="A311" s="118"/>
      <c r="B311" s="118"/>
      <c r="C311" s="118"/>
      <c r="D311" s="119"/>
      <c r="E311" s="119"/>
      <c r="F311" s="119"/>
      <c r="G311" s="118"/>
      <c r="H311" s="118"/>
      <c r="I311" s="119"/>
      <c r="J311" s="119"/>
      <c r="K311" s="119"/>
      <c r="L311" s="118"/>
      <c r="M311" s="118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</row>
    <row r="312" ht="15.75" customHeight="1">
      <c r="A312" s="118"/>
      <c r="B312" s="118"/>
      <c r="C312" s="118"/>
      <c r="D312" s="119"/>
      <c r="E312" s="119"/>
      <c r="F312" s="119"/>
      <c r="G312" s="118"/>
      <c r="H312" s="118"/>
      <c r="I312" s="119"/>
      <c r="J312" s="119"/>
      <c r="K312" s="119"/>
      <c r="L312" s="118"/>
      <c r="M312" s="118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</row>
    <row r="313" ht="15.75" customHeight="1">
      <c r="A313" s="118"/>
      <c r="B313" s="118"/>
      <c r="C313" s="118"/>
      <c r="D313" s="119"/>
      <c r="E313" s="119"/>
      <c r="F313" s="119"/>
      <c r="G313" s="118"/>
      <c r="H313" s="118"/>
      <c r="I313" s="119"/>
      <c r="J313" s="119"/>
      <c r="K313" s="119"/>
      <c r="L313" s="118"/>
      <c r="M313" s="118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</row>
    <row r="314" ht="15.75" customHeight="1">
      <c r="A314" s="118"/>
      <c r="B314" s="118"/>
      <c r="C314" s="118"/>
      <c r="D314" s="119"/>
      <c r="E314" s="119"/>
      <c r="F314" s="119"/>
      <c r="G314" s="118"/>
      <c r="H314" s="118"/>
      <c r="I314" s="119"/>
      <c r="J314" s="119"/>
      <c r="K314" s="119"/>
      <c r="L314" s="118"/>
      <c r="M314" s="118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</row>
    <row r="315" ht="15.75" customHeight="1">
      <c r="A315" s="118"/>
      <c r="B315" s="118"/>
      <c r="C315" s="118"/>
      <c r="D315" s="119"/>
      <c r="E315" s="119"/>
      <c r="F315" s="119"/>
      <c r="G315" s="118"/>
      <c r="H315" s="118"/>
      <c r="I315" s="119"/>
      <c r="J315" s="119"/>
      <c r="K315" s="119"/>
      <c r="L315" s="118"/>
      <c r="M315" s="118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</row>
    <row r="316" ht="15.75" customHeight="1">
      <c r="A316" s="118"/>
      <c r="B316" s="118"/>
      <c r="C316" s="118"/>
      <c r="D316" s="119"/>
      <c r="E316" s="119"/>
      <c r="F316" s="119"/>
      <c r="G316" s="118"/>
      <c r="H316" s="118"/>
      <c r="I316" s="119"/>
      <c r="J316" s="119"/>
      <c r="K316" s="119"/>
      <c r="L316" s="118"/>
      <c r="M316" s="118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</row>
    <row r="317" ht="15.75" customHeight="1">
      <c r="A317" s="118"/>
      <c r="B317" s="118"/>
      <c r="C317" s="118"/>
      <c r="D317" s="119"/>
      <c r="E317" s="119"/>
      <c r="F317" s="119"/>
      <c r="G317" s="118"/>
      <c r="H317" s="118"/>
      <c r="I317" s="119"/>
      <c r="J317" s="119"/>
      <c r="K317" s="119"/>
      <c r="L317" s="118"/>
      <c r="M317" s="118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</row>
    <row r="318" ht="15.75" customHeight="1">
      <c r="A318" s="118"/>
      <c r="B318" s="118"/>
      <c r="C318" s="118"/>
      <c r="D318" s="119"/>
      <c r="E318" s="119"/>
      <c r="F318" s="119"/>
      <c r="G318" s="118"/>
      <c r="H318" s="118"/>
      <c r="I318" s="119"/>
      <c r="J318" s="119"/>
      <c r="K318" s="119"/>
      <c r="L318" s="118"/>
      <c r="M318" s="118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</row>
    <row r="319" ht="15.75" customHeight="1">
      <c r="A319" s="118"/>
      <c r="B319" s="118"/>
      <c r="C319" s="118"/>
      <c r="D319" s="119"/>
      <c r="E319" s="119"/>
      <c r="F319" s="119"/>
      <c r="G319" s="118"/>
      <c r="H319" s="118"/>
      <c r="I319" s="119"/>
      <c r="J319" s="119"/>
      <c r="K319" s="119"/>
      <c r="L319" s="118"/>
      <c r="M319" s="118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</row>
    <row r="320" ht="15.75" customHeight="1">
      <c r="A320" s="118"/>
      <c r="B320" s="118"/>
      <c r="C320" s="118"/>
      <c r="D320" s="119"/>
      <c r="E320" s="119"/>
      <c r="F320" s="119"/>
      <c r="G320" s="118"/>
      <c r="H320" s="118"/>
      <c r="I320" s="119"/>
      <c r="J320" s="119"/>
      <c r="K320" s="119"/>
      <c r="L320" s="118"/>
      <c r="M320" s="118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</row>
    <row r="321" ht="15.75" customHeight="1">
      <c r="A321" s="118"/>
      <c r="B321" s="118"/>
      <c r="C321" s="118"/>
      <c r="D321" s="119"/>
      <c r="E321" s="119"/>
      <c r="F321" s="119"/>
      <c r="G321" s="118"/>
      <c r="H321" s="118"/>
      <c r="I321" s="119"/>
      <c r="J321" s="119"/>
      <c r="K321" s="119"/>
      <c r="L321" s="118"/>
      <c r="M321" s="118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</row>
    <row r="322" ht="15.75" customHeight="1">
      <c r="A322" s="118"/>
      <c r="B322" s="118"/>
      <c r="C322" s="118"/>
      <c r="D322" s="119"/>
      <c r="E322" s="119"/>
      <c r="F322" s="119"/>
      <c r="G322" s="118"/>
      <c r="H322" s="118"/>
      <c r="I322" s="119"/>
      <c r="J322" s="119"/>
      <c r="K322" s="119"/>
      <c r="L322" s="118"/>
      <c r="M322" s="118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</row>
    <row r="323" ht="15.75" customHeight="1">
      <c r="A323" s="118"/>
      <c r="B323" s="118"/>
      <c r="C323" s="118"/>
      <c r="D323" s="119"/>
      <c r="E323" s="119"/>
      <c r="F323" s="119"/>
      <c r="G323" s="118"/>
      <c r="H323" s="118"/>
      <c r="I323" s="119"/>
      <c r="J323" s="119"/>
      <c r="K323" s="119"/>
      <c r="L323" s="118"/>
      <c r="M323" s="118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</row>
    <row r="324" ht="15.75" customHeight="1">
      <c r="A324" s="118"/>
      <c r="B324" s="118"/>
      <c r="C324" s="118"/>
      <c r="D324" s="119"/>
      <c r="E324" s="119"/>
      <c r="F324" s="119"/>
      <c r="G324" s="118"/>
      <c r="H324" s="118"/>
      <c r="I324" s="119"/>
      <c r="J324" s="119"/>
      <c r="K324" s="119"/>
      <c r="L324" s="118"/>
      <c r="M324" s="118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</row>
    <row r="325" ht="15.75" customHeight="1">
      <c r="A325" s="118"/>
      <c r="B325" s="118"/>
      <c r="C325" s="118"/>
      <c r="D325" s="119"/>
      <c r="E325" s="119"/>
      <c r="F325" s="119"/>
      <c r="G325" s="118"/>
      <c r="H325" s="118"/>
      <c r="I325" s="119"/>
      <c r="J325" s="119"/>
      <c r="K325" s="119"/>
      <c r="L325" s="118"/>
      <c r="M325" s="118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</row>
    <row r="326" ht="15.75" customHeight="1">
      <c r="A326" s="118"/>
      <c r="B326" s="118"/>
      <c r="C326" s="118"/>
      <c r="D326" s="119"/>
      <c r="E326" s="119"/>
      <c r="F326" s="119"/>
      <c r="G326" s="118"/>
      <c r="H326" s="118"/>
      <c r="I326" s="119"/>
      <c r="J326" s="119"/>
      <c r="K326" s="119"/>
      <c r="L326" s="118"/>
      <c r="M326" s="118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</row>
    <row r="327" ht="15.75" customHeight="1">
      <c r="A327" s="118"/>
      <c r="B327" s="118"/>
      <c r="C327" s="118"/>
      <c r="D327" s="119"/>
      <c r="E327" s="119"/>
      <c r="F327" s="119"/>
      <c r="G327" s="118"/>
      <c r="H327" s="118"/>
      <c r="I327" s="119"/>
      <c r="J327" s="119"/>
      <c r="K327" s="119"/>
      <c r="L327" s="118"/>
      <c r="M327" s="118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</row>
    <row r="328" ht="15.75" customHeight="1">
      <c r="A328" s="118"/>
      <c r="B328" s="118"/>
      <c r="C328" s="118"/>
      <c r="D328" s="119"/>
      <c r="E328" s="119"/>
      <c r="F328" s="119"/>
      <c r="G328" s="118"/>
      <c r="H328" s="118"/>
      <c r="I328" s="119"/>
      <c r="J328" s="119"/>
      <c r="K328" s="119"/>
      <c r="L328" s="118"/>
      <c r="M328" s="118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</row>
    <row r="329" ht="15.75" customHeight="1">
      <c r="A329" s="118"/>
      <c r="B329" s="118"/>
      <c r="C329" s="118"/>
      <c r="D329" s="119"/>
      <c r="E329" s="119"/>
      <c r="F329" s="119"/>
      <c r="G329" s="118"/>
      <c r="H329" s="118"/>
      <c r="I329" s="119"/>
      <c r="J329" s="119"/>
      <c r="K329" s="119"/>
      <c r="L329" s="118"/>
      <c r="M329" s="118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</row>
    <row r="330" ht="15.75" customHeight="1">
      <c r="A330" s="118"/>
      <c r="B330" s="118"/>
      <c r="C330" s="118"/>
      <c r="D330" s="119"/>
      <c r="E330" s="119"/>
      <c r="F330" s="119"/>
      <c r="G330" s="118"/>
      <c r="H330" s="118"/>
      <c r="I330" s="119"/>
      <c r="J330" s="119"/>
      <c r="K330" s="119"/>
      <c r="L330" s="118"/>
      <c r="M330" s="118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</row>
    <row r="331" ht="15.75" customHeight="1">
      <c r="A331" s="118"/>
      <c r="B331" s="118"/>
      <c r="C331" s="118"/>
      <c r="D331" s="119"/>
      <c r="E331" s="119"/>
      <c r="F331" s="119"/>
      <c r="G331" s="118"/>
      <c r="H331" s="118"/>
      <c r="I331" s="119"/>
      <c r="J331" s="119"/>
      <c r="K331" s="119"/>
      <c r="L331" s="118"/>
      <c r="M331" s="118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</row>
    <row r="332" ht="15.75" customHeight="1">
      <c r="A332" s="118"/>
      <c r="B332" s="118"/>
      <c r="C332" s="118"/>
      <c r="D332" s="119"/>
      <c r="E332" s="119"/>
      <c r="F332" s="119"/>
      <c r="G332" s="118"/>
      <c r="H332" s="118"/>
      <c r="I332" s="119"/>
      <c r="J332" s="119"/>
      <c r="K332" s="119"/>
      <c r="L332" s="118"/>
      <c r="M332" s="118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</row>
    <row r="333" ht="15.75" customHeight="1">
      <c r="A333" s="118"/>
      <c r="B333" s="118"/>
      <c r="C333" s="118"/>
      <c r="D333" s="119"/>
      <c r="E333" s="119"/>
      <c r="F333" s="119"/>
      <c r="G333" s="118"/>
      <c r="H333" s="118"/>
      <c r="I333" s="119"/>
      <c r="J333" s="119"/>
      <c r="K333" s="119"/>
      <c r="L333" s="118"/>
      <c r="M333" s="118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</row>
    <row r="334" ht="15.75" customHeight="1">
      <c r="A334" s="118"/>
      <c r="B334" s="118"/>
      <c r="C334" s="118"/>
      <c r="D334" s="119"/>
      <c r="E334" s="119"/>
      <c r="F334" s="119"/>
      <c r="G334" s="118"/>
      <c r="H334" s="118"/>
      <c r="I334" s="119"/>
      <c r="J334" s="119"/>
      <c r="K334" s="119"/>
      <c r="L334" s="118"/>
      <c r="M334" s="118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</row>
    <row r="335" ht="15.75" customHeight="1">
      <c r="A335" s="118"/>
      <c r="B335" s="118"/>
      <c r="C335" s="118"/>
      <c r="D335" s="119"/>
      <c r="E335" s="119"/>
      <c r="F335" s="119"/>
      <c r="G335" s="118"/>
      <c r="H335" s="118"/>
      <c r="I335" s="119"/>
      <c r="J335" s="119"/>
      <c r="K335" s="119"/>
      <c r="L335" s="118"/>
      <c r="M335" s="118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</row>
    <row r="336" ht="15.75" customHeight="1">
      <c r="A336" s="118"/>
      <c r="B336" s="118"/>
      <c r="C336" s="118"/>
      <c r="D336" s="119"/>
      <c r="E336" s="119"/>
      <c r="F336" s="119"/>
      <c r="G336" s="118"/>
      <c r="H336" s="118"/>
      <c r="I336" s="119"/>
      <c r="J336" s="119"/>
      <c r="K336" s="119"/>
      <c r="L336" s="118"/>
      <c r="M336" s="118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</row>
    <row r="337" ht="15.75" customHeight="1">
      <c r="A337" s="118"/>
      <c r="B337" s="118"/>
      <c r="C337" s="118"/>
      <c r="D337" s="119"/>
      <c r="E337" s="119"/>
      <c r="F337" s="119"/>
      <c r="G337" s="118"/>
      <c r="H337" s="118"/>
      <c r="I337" s="119"/>
      <c r="J337" s="119"/>
      <c r="K337" s="119"/>
      <c r="L337" s="118"/>
      <c r="M337" s="118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</row>
    <row r="338" ht="15.75" customHeight="1">
      <c r="A338" s="118"/>
      <c r="B338" s="118"/>
      <c r="C338" s="118"/>
      <c r="D338" s="119"/>
      <c r="E338" s="119"/>
      <c r="F338" s="119"/>
      <c r="G338" s="118"/>
      <c r="H338" s="118"/>
      <c r="I338" s="119"/>
      <c r="J338" s="119"/>
      <c r="K338" s="119"/>
      <c r="L338" s="118"/>
      <c r="M338" s="118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</row>
    <row r="339" ht="15.75" customHeight="1">
      <c r="A339" s="118"/>
      <c r="B339" s="118"/>
      <c r="C339" s="118"/>
      <c r="D339" s="119"/>
      <c r="E339" s="119"/>
      <c r="F339" s="119"/>
      <c r="G339" s="118"/>
      <c r="H339" s="118"/>
      <c r="I339" s="119"/>
      <c r="J339" s="119"/>
      <c r="K339" s="119"/>
      <c r="L339" s="118"/>
      <c r="M339" s="118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</row>
    <row r="340" ht="15.75" customHeight="1">
      <c r="A340" s="118"/>
      <c r="B340" s="118"/>
      <c r="C340" s="118"/>
      <c r="D340" s="119"/>
      <c r="E340" s="119"/>
      <c r="F340" s="119"/>
      <c r="G340" s="118"/>
      <c r="H340" s="118"/>
      <c r="I340" s="119"/>
      <c r="J340" s="119"/>
      <c r="K340" s="119"/>
      <c r="L340" s="118"/>
      <c r="M340" s="118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</row>
    <row r="341" ht="15.75" customHeight="1">
      <c r="A341" s="118"/>
      <c r="B341" s="118"/>
      <c r="C341" s="118"/>
      <c r="D341" s="119"/>
      <c r="E341" s="119"/>
      <c r="F341" s="119"/>
      <c r="G341" s="118"/>
      <c r="H341" s="118"/>
      <c r="I341" s="119"/>
      <c r="J341" s="119"/>
      <c r="K341" s="119"/>
      <c r="L341" s="118"/>
      <c r="M341" s="118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</row>
    <row r="342" ht="15.75" customHeight="1">
      <c r="A342" s="118"/>
      <c r="B342" s="118"/>
      <c r="C342" s="118"/>
      <c r="D342" s="119"/>
      <c r="E342" s="119"/>
      <c r="F342" s="119"/>
      <c r="G342" s="118"/>
      <c r="H342" s="118"/>
      <c r="I342" s="119"/>
      <c r="J342" s="119"/>
      <c r="K342" s="119"/>
      <c r="L342" s="118"/>
      <c r="M342" s="118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</row>
    <row r="343" ht="15.75" customHeight="1">
      <c r="A343" s="118"/>
      <c r="B343" s="118"/>
      <c r="C343" s="118"/>
      <c r="D343" s="119"/>
      <c r="E343" s="119"/>
      <c r="F343" s="119"/>
      <c r="G343" s="118"/>
      <c r="H343" s="118"/>
      <c r="I343" s="119"/>
      <c r="J343" s="119"/>
      <c r="K343" s="119"/>
      <c r="L343" s="118"/>
      <c r="M343" s="118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</row>
    <row r="344" ht="15.75" customHeight="1">
      <c r="A344" s="118"/>
      <c r="B344" s="118"/>
      <c r="C344" s="118"/>
      <c r="D344" s="119"/>
      <c r="E344" s="119"/>
      <c r="F344" s="119"/>
      <c r="G344" s="118"/>
      <c r="H344" s="118"/>
      <c r="I344" s="119"/>
      <c r="J344" s="119"/>
      <c r="K344" s="119"/>
      <c r="L344" s="118"/>
      <c r="M344" s="118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</row>
    <row r="345" ht="15.75" customHeight="1">
      <c r="A345" s="118"/>
      <c r="B345" s="118"/>
      <c r="C345" s="118"/>
      <c r="D345" s="119"/>
      <c r="E345" s="119"/>
      <c r="F345" s="119"/>
      <c r="G345" s="118"/>
      <c r="H345" s="118"/>
      <c r="I345" s="119"/>
      <c r="J345" s="119"/>
      <c r="K345" s="119"/>
      <c r="L345" s="118"/>
      <c r="M345" s="118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</row>
    <row r="346" ht="15.75" customHeight="1">
      <c r="A346" s="118"/>
      <c r="B346" s="118"/>
      <c r="C346" s="118"/>
      <c r="D346" s="119"/>
      <c r="E346" s="119"/>
      <c r="F346" s="119"/>
      <c r="G346" s="118"/>
      <c r="H346" s="118"/>
      <c r="I346" s="119"/>
      <c r="J346" s="119"/>
      <c r="K346" s="119"/>
      <c r="L346" s="118"/>
      <c r="M346" s="118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</row>
    <row r="347" ht="15.75" customHeight="1">
      <c r="A347" s="118"/>
      <c r="B347" s="118"/>
      <c r="C347" s="118"/>
      <c r="D347" s="119"/>
      <c r="E347" s="119"/>
      <c r="F347" s="119"/>
      <c r="G347" s="118"/>
      <c r="H347" s="118"/>
      <c r="I347" s="119"/>
      <c r="J347" s="119"/>
      <c r="K347" s="119"/>
      <c r="L347" s="118"/>
      <c r="M347" s="118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</row>
    <row r="348" ht="15.75" customHeight="1">
      <c r="A348" s="118"/>
      <c r="B348" s="118"/>
      <c r="C348" s="118"/>
      <c r="D348" s="119"/>
      <c r="E348" s="119"/>
      <c r="F348" s="119"/>
      <c r="G348" s="118"/>
      <c r="H348" s="118"/>
      <c r="I348" s="119"/>
      <c r="J348" s="119"/>
      <c r="K348" s="119"/>
      <c r="L348" s="118"/>
      <c r="M348" s="118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</row>
    <row r="349" ht="15.75" customHeight="1">
      <c r="A349" s="118"/>
      <c r="B349" s="118"/>
      <c r="C349" s="118"/>
      <c r="D349" s="119"/>
      <c r="E349" s="119"/>
      <c r="F349" s="119"/>
      <c r="G349" s="118"/>
      <c r="H349" s="118"/>
      <c r="I349" s="119"/>
      <c r="J349" s="119"/>
      <c r="K349" s="119"/>
      <c r="L349" s="118"/>
      <c r="M349" s="118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</row>
    <row r="350" ht="15.75" customHeight="1">
      <c r="A350" s="118"/>
      <c r="B350" s="118"/>
      <c r="C350" s="118"/>
      <c r="D350" s="119"/>
      <c r="E350" s="119"/>
      <c r="F350" s="119"/>
      <c r="G350" s="118"/>
      <c r="H350" s="118"/>
      <c r="I350" s="119"/>
      <c r="J350" s="119"/>
      <c r="K350" s="119"/>
      <c r="L350" s="118"/>
      <c r="M350" s="118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</row>
    <row r="351" ht="15.75" customHeight="1">
      <c r="A351" s="118"/>
      <c r="B351" s="118"/>
      <c r="C351" s="118"/>
      <c r="D351" s="119"/>
      <c r="E351" s="119"/>
      <c r="F351" s="119"/>
      <c r="G351" s="118"/>
      <c r="H351" s="118"/>
      <c r="I351" s="119"/>
      <c r="J351" s="119"/>
      <c r="K351" s="119"/>
      <c r="L351" s="118"/>
      <c r="M351" s="118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</row>
    <row r="352" ht="15.75" customHeight="1">
      <c r="A352" s="118"/>
      <c r="B352" s="118"/>
      <c r="C352" s="118"/>
      <c r="D352" s="119"/>
      <c r="E352" s="119"/>
      <c r="F352" s="119"/>
      <c r="G352" s="118"/>
      <c r="H352" s="118"/>
      <c r="I352" s="119"/>
      <c r="J352" s="119"/>
      <c r="K352" s="119"/>
      <c r="L352" s="118"/>
      <c r="M352" s="118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</row>
    <row r="353" ht="15.75" customHeight="1">
      <c r="A353" s="118"/>
      <c r="B353" s="118"/>
      <c r="C353" s="118"/>
      <c r="D353" s="119"/>
      <c r="E353" s="119"/>
      <c r="F353" s="119"/>
      <c r="G353" s="118"/>
      <c r="H353" s="118"/>
      <c r="I353" s="119"/>
      <c r="J353" s="119"/>
      <c r="K353" s="119"/>
      <c r="L353" s="118"/>
      <c r="M353" s="118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</row>
    <row r="354" ht="15.75" customHeight="1">
      <c r="A354" s="118"/>
      <c r="B354" s="118"/>
      <c r="C354" s="118"/>
      <c r="D354" s="119"/>
      <c r="E354" s="119"/>
      <c r="F354" s="119"/>
      <c r="G354" s="118"/>
      <c r="H354" s="118"/>
      <c r="I354" s="119"/>
      <c r="J354" s="119"/>
      <c r="K354" s="119"/>
      <c r="L354" s="118"/>
      <c r="M354" s="118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</row>
    <row r="355" ht="15.75" customHeight="1">
      <c r="A355" s="118"/>
      <c r="B355" s="118"/>
      <c r="C355" s="118"/>
      <c r="D355" s="119"/>
      <c r="E355" s="119"/>
      <c r="F355" s="119"/>
      <c r="G355" s="118"/>
      <c r="H355" s="118"/>
      <c r="I355" s="119"/>
      <c r="J355" s="119"/>
      <c r="K355" s="119"/>
      <c r="L355" s="118"/>
      <c r="M355" s="118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</row>
    <row r="356" ht="15.75" customHeight="1">
      <c r="A356" s="118"/>
      <c r="B356" s="118"/>
      <c r="C356" s="118"/>
      <c r="D356" s="119"/>
      <c r="E356" s="119"/>
      <c r="F356" s="119"/>
      <c r="G356" s="118"/>
      <c r="H356" s="118"/>
      <c r="I356" s="119"/>
      <c r="J356" s="119"/>
      <c r="K356" s="119"/>
      <c r="L356" s="118"/>
      <c r="M356" s="118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</row>
    <row r="357" ht="15.75" customHeight="1">
      <c r="A357" s="118"/>
      <c r="B357" s="118"/>
      <c r="C357" s="118"/>
      <c r="D357" s="119"/>
      <c r="E357" s="119"/>
      <c r="F357" s="119"/>
      <c r="G357" s="118"/>
      <c r="H357" s="118"/>
      <c r="I357" s="119"/>
      <c r="J357" s="119"/>
      <c r="K357" s="119"/>
      <c r="L357" s="118"/>
      <c r="M357" s="118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</row>
    <row r="358" ht="15.75" customHeight="1">
      <c r="A358" s="118"/>
      <c r="B358" s="118"/>
      <c r="C358" s="118"/>
      <c r="D358" s="119"/>
      <c r="E358" s="119"/>
      <c r="F358" s="119"/>
      <c r="G358" s="118"/>
      <c r="H358" s="118"/>
      <c r="I358" s="119"/>
      <c r="J358" s="119"/>
      <c r="K358" s="119"/>
      <c r="L358" s="118"/>
      <c r="M358" s="118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</row>
    <row r="359" ht="15.75" customHeight="1">
      <c r="A359" s="118"/>
      <c r="B359" s="118"/>
      <c r="C359" s="118"/>
      <c r="D359" s="119"/>
      <c r="E359" s="119"/>
      <c r="F359" s="119"/>
      <c r="G359" s="118"/>
      <c r="H359" s="118"/>
      <c r="I359" s="119"/>
      <c r="J359" s="119"/>
      <c r="K359" s="119"/>
      <c r="L359" s="118"/>
      <c r="M359" s="118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</row>
    <row r="360" ht="15.75" customHeight="1">
      <c r="A360" s="118"/>
      <c r="B360" s="118"/>
      <c r="C360" s="118"/>
      <c r="D360" s="119"/>
      <c r="E360" s="119"/>
      <c r="F360" s="119"/>
      <c r="G360" s="118"/>
      <c r="H360" s="118"/>
      <c r="I360" s="119"/>
      <c r="J360" s="119"/>
      <c r="K360" s="119"/>
      <c r="L360" s="118"/>
      <c r="M360" s="118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</row>
    <row r="361" ht="15.75" customHeight="1">
      <c r="A361" s="118"/>
      <c r="B361" s="118"/>
      <c r="C361" s="118"/>
      <c r="D361" s="119"/>
      <c r="E361" s="119"/>
      <c r="F361" s="119"/>
      <c r="G361" s="118"/>
      <c r="H361" s="118"/>
      <c r="I361" s="119"/>
      <c r="J361" s="119"/>
      <c r="K361" s="119"/>
      <c r="L361" s="118"/>
      <c r="M361" s="118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</row>
    <row r="362" ht="15.75" customHeight="1">
      <c r="A362" s="118"/>
      <c r="B362" s="118"/>
      <c r="C362" s="118"/>
      <c r="D362" s="119"/>
      <c r="E362" s="119"/>
      <c r="F362" s="119"/>
      <c r="G362" s="118"/>
      <c r="H362" s="118"/>
      <c r="I362" s="119"/>
      <c r="J362" s="119"/>
      <c r="K362" s="119"/>
      <c r="L362" s="118"/>
      <c r="M362" s="118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</row>
    <row r="363" ht="15.75" customHeight="1">
      <c r="A363" s="118"/>
      <c r="B363" s="118"/>
      <c r="C363" s="118"/>
      <c r="D363" s="119"/>
      <c r="E363" s="119"/>
      <c r="F363" s="119"/>
      <c r="G363" s="118"/>
      <c r="H363" s="118"/>
      <c r="I363" s="119"/>
      <c r="J363" s="119"/>
      <c r="K363" s="119"/>
      <c r="L363" s="118"/>
      <c r="M363" s="118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</row>
    <row r="364" ht="15.75" customHeight="1">
      <c r="A364" s="118"/>
      <c r="B364" s="118"/>
      <c r="C364" s="118"/>
      <c r="D364" s="119"/>
      <c r="E364" s="119"/>
      <c r="F364" s="119"/>
      <c r="G364" s="118"/>
      <c r="H364" s="118"/>
      <c r="I364" s="119"/>
      <c r="J364" s="119"/>
      <c r="K364" s="119"/>
      <c r="L364" s="118"/>
      <c r="M364" s="118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</row>
    <row r="365" ht="15.75" customHeight="1">
      <c r="A365" s="118"/>
      <c r="B365" s="118"/>
      <c r="C365" s="118"/>
      <c r="D365" s="119"/>
      <c r="E365" s="119"/>
      <c r="F365" s="119"/>
      <c r="G365" s="118"/>
      <c r="H365" s="118"/>
      <c r="I365" s="119"/>
      <c r="J365" s="119"/>
      <c r="K365" s="119"/>
      <c r="L365" s="118"/>
      <c r="M365" s="118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</row>
    <row r="366" ht="15.75" customHeight="1">
      <c r="A366" s="118"/>
      <c r="B366" s="118"/>
      <c r="C366" s="118"/>
      <c r="D366" s="119"/>
      <c r="E366" s="119"/>
      <c r="F366" s="119"/>
      <c r="G366" s="118"/>
      <c r="H366" s="118"/>
      <c r="I366" s="119"/>
      <c r="J366" s="119"/>
      <c r="K366" s="119"/>
      <c r="L366" s="118"/>
      <c r="M366" s="118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</row>
    <row r="367" ht="15.75" customHeight="1">
      <c r="A367" s="118"/>
      <c r="B367" s="118"/>
      <c r="C367" s="118"/>
      <c r="D367" s="119"/>
      <c r="E367" s="119"/>
      <c r="F367" s="119"/>
      <c r="G367" s="118"/>
      <c r="H367" s="118"/>
      <c r="I367" s="119"/>
      <c r="J367" s="119"/>
      <c r="K367" s="119"/>
      <c r="L367" s="118"/>
      <c r="M367" s="118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</row>
    <row r="368" ht="15.75" customHeight="1">
      <c r="A368" s="118"/>
      <c r="B368" s="118"/>
      <c r="C368" s="118"/>
      <c r="D368" s="119"/>
      <c r="E368" s="119"/>
      <c r="F368" s="119"/>
      <c r="G368" s="118"/>
      <c r="H368" s="118"/>
      <c r="I368" s="119"/>
      <c r="J368" s="119"/>
      <c r="K368" s="119"/>
      <c r="L368" s="118"/>
      <c r="M368" s="118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</row>
    <row r="369" ht="15.75" customHeight="1">
      <c r="A369" s="118"/>
      <c r="B369" s="118"/>
      <c r="C369" s="118"/>
      <c r="D369" s="119"/>
      <c r="E369" s="119"/>
      <c r="F369" s="119"/>
      <c r="G369" s="118"/>
      <c r="H369" s="118"/>
      <c r="I369" s="119"/>
      <c r="J369" s="119"/>
      <c r="K369" s="119"/>
      <c r="L369" s="118"/>
      <c r="M369" s="118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</row>
    <row r="370" ht="15.75" customHeight="1">
      <c r="A370" s="118"/>
      <c r="B370" s="118"/>
      <c r="C370" s="118"/>
      <c r="D370" s="119"/>
      <c r="E370" s="119"/>
      <c r="F370" s="119"/>
      <c r="G370" s="118"/>
      <c r="H370" s="118"/>
      <c r="I370" s="119"/>
      <c r="J370" s="119"/>
      <c r="K370" s="119"/>
      <c r="L370" s="118"/>
      <c r="M370" s="118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</row>
    <row r="371" ht="15.75" customHeight="1">
      <c r="A371" s="118"/>
      <c r="B371" s="118"/>
      <c r="C371" s="118"/>
      <c r="D371" s="119"/>
      <c r="E371" s="119"/>
      <c r="F371" s="119"/>
      <c r="G371" s="118"/>
      <c r="H371" s="118"/>
      <c r="I371" s="119"/>
      <c r="J371" s="119"/>
      <c r="K371" s="119"/>
      <c r="L371" s="118"/>
      <c r="M371" s="118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</row>
    <row r="372" ht="15.75" customHeight="1">
      <c r="A372" s="118"/>
      <c r="B372" s="118"/>
      <c r="C372" s="118"/>
      <c r="D372" s="119"/>
      <c r="E372" s="119"/>
      <c r="F372" s="119"/>
      <c r="G372" s="118"/>
      <c r="H372" s="118"/>
      <c r="I372" s="119"/>
      <c r="J372" s="119"/>
      <c r="K372" s="119"/>
      <c r="L372" s="118"/>
      <c r="M372" s="118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</row>
    <row r="373" ht="15.75" customHeight="1">
      <c r="A373" s="118"/>
      <c r="B373" s="118"/>
      <c r="C373" s="118"/>
      <c r="D373" s="119"/>
      <c r="E373" s="119"/>
      <c r="F373" s="119"/>
      <c r="G373" s="118"/>
      <c r="H373" s="118"/>
      <c r="I373" s="119"/>
      <c r="J373" s="119"/>
      <c r="K373" s="119"/>
      <c r="L373" s="118"/>
      <c r="M373" s="118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</row>
    <row r="374" ht="15.75" customHeight="1">
      <c r="A374" s="118"/>
      <c r="B374" s="118"/>
      <c r="C374" s="118"/>
      <c r="D374" s="119"/>
      <c r="E374" s="119"/>
      <c r="F374" s="119"/>
      <c r="G374" s="118"/>
      <c r="H374" s="118"/>
      <c r="I374" s="119"/>
      <c r="J374" s="119"/>
      <c r="K374" s="119"/>
      <c r="L374" s="118"/>
      <c r="M374" s="118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</row>
    <row r="375" ht="15.75" customHeight="1">
      <c r="A375" s="118"/>
      <c r="B375" s="118"/>
      <c r="C375" s="118"/>
      <c r="D375" s="119"/>
      <c r="E375" s="119"/>
      <c r="F375" s="119"/>
      <c r="G375" s="118"/>
      <c r="H375" s="118"/>
      <c r="I375" s="119"/>
      <c r="J375" s="119"/>
      <c r="K375" s="119"/>
      <c r="L375" s="118"/>
      <c r="M375" s="118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</row>
    <row r="376" ht="15.75" customHeight="1">
      <c r="A376" s="118"/>
      <c r="B376" s="118"/>
      <c r="C376" s="118"/>
      <c r="D376" s="119"/>
      <c r="E376" s="119"/>
      <c r="F376" s="119"/>
      <c r="G376" s="118"/>
      <c r="H376" s="118"/>
      <c r="I376" s="119"/>
      <c r="J376" s="119"/>
      <c r="K376" s="119"/>
      <c r="L376" s="118"/>
      <c r="M376" s="118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</row>
    <row r="377" ht="15.75" customHeight="1">
      <c r="A377" s="118"/>
      <c r="B377" s="118"/>
      <c r="C377" s="118"/>
      <c r="D377" s="119"/>
      <c r="E377" s="119"/>
      <c r="F377" s="119"/>
      <c r="G377" s="118"/>
      <c r="H377" s="118"/>
      <c r="I377" s="119"/>
      <c r="J377" s="119"/>
      <c r="K377" s="119"/>
      <c r="L377" s="118"/>
      <c r="M377" s="118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</row>
    <row r="378" ht="15.75" customHeight="1">
      <c r="A378" s="118"/>
      <c r="B378" s="118"/>
      <c r="C378" s="118"/>
      <c r="D378" s="119"/>
      <c r="E378" s="119"/>
      <c r="F378" s="119"/>
      <c r="G378" s="118"/>
      <c r="H378" s="118"/>
      <c r="I378" s="119"/>
      <c r="J378" s="119"/>
      <c r="K378" s="119"/>
      <c r="L378" s="118"/>
      <c r="M378" s="118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</row>
    <row r="379" ht="15.75" customHeight="1">
      <c r="A379" s="118"/>
      <c r="B379" s="118"/>
      <c r="C379" s="118"/>
      <c r="D379" s="119"/>
      <c r="E379" s="119"/>
      <c r="F379" s="119"/>
      <c r="G379" s="118"/>
      <c r="H379" s="118"/>
      <c r="I379" s="119"/>
      <c r="J379" s="119"/>
      <c r="K379" s="119"/>
      <c r="L379" s="118"/>
      <c r="M379" s="118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</row>
    <row r="380" ht="15.75" customHeight="1">
      <c r="A380" s="118"/>
      <c r="B380" s="118"/>
      <c r="C380" s="118"/>
      <c r="D380" s="119"/>
      <c r="E380" s="119"/>
      <c r="F380" s="119"/>
      <c r="G380" s="118"/>
      <c r="H380" s="118"/>
      <c r="I380" s="119"/>
      <c r="J380" s="119"/>
      <c r="K380" s="119"/>
      <c r="L380" s="118"/>
      <c r="M380" s="118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</row>
    <row r="381" ht="15.75" customHeight="1">
      <c r="A381" s="118"/>
      <c r="B381" s="118"/>
      <c r="C381" s="118"/>
      <c r="D381" s="119"/>
      <c r="E381" s="119"/>
      <c r="F381" s="119"/>
      <c r="G381" s="118"/>
      <c r="H381" s="118"/>
      <c r="I381" s="119"/>
      <c r="J381" s="119"/>
      <c r="K381" s="119"/>
      <c r="L381" s="118"/>
      <c r="M381" s="118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</row>
    <row r="382" ht="15.75" customHeight="1">
      <c r="A382" s="118"/>
      <c r="B382" s="118"/>
      <c r="C382" s="118"/>
      <c r="D382" s="119"/>
      <c r="E382" s="119"/>
      <c r="F382" s="119"/>
      <c r="G382" s="118"/>
      <c r="H382" s="118"/>
      <c r="I382" s="119"/>
      <c r="J382" s="119"/>
      <c r="K382" s="119"/>
      <c r="L382" s="118"/>
      <c r="M382" s="118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</row>
    <row r="383" ht="15.75" customHeight="1">
      <c r="A383" s="118"/>
      <c r="B383" s="118"/>
      <c r="C383" s="118"/>
      <c r="D383" s="119"/>
      <c r="E383" s="119"/>
      <c r="F383" s="119"/>
      <c r="G383" s="118"/>
      <c r="H383" s="118"/>
      <c r="I383" s="119"/>
      <c r="J383" s="119"/>
      <c r="K383" s="119"/>
      <c r="L383" s="118"/>
      <c r="M383" s="118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</row>
    <row r="384" ht="15.75" customHeight="1">
      <c r="A384" s="118"/>
      <c r="B384" s="118"/>
      <c r="C384" s="118"/>
      <c r="D384" s="119"/>
      <c r="E384" s="119"/>
      <c r="F384" s="119"/>
      <c r="G384" s="118"/>
      <c r="H384" s="118"/>
      <c r="I384" s="119"/>
      <c r="J384" s="119"/>
      <c r="K384" s="119"/>
      <c r="L384" s="118"/>
      <c r="M384" s="118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</row>
    <row r="385" ht="15.75" customHeight="1">
      <c r="A385" s="118"/>
      <c r="B385" s="118"/>
      <c r="C385" s="118"/>
      <c r="D385" s="119"/>
      <c r="E385" s="119"/>
      <c r="F385" s="119"/>
      <c r="G385" s="118"/>
      <c r="H385" s="118"/>
      <c r="I385" s="119"/>
      <c r="J385" s="119"/>
      <c r="K385" s="119"/>
      <c r="L385" s="118"/>
      <c r="M385" s="118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</row>
    <row r="386" ht="15.75" customHeight="1">
      <c r="A386" s="118"/>
      <c r="B386" s="118"/>
      <c r="C386" s="118"/>
      <c r="D386" s="119"/>
      <c r="E386" s="119"/>
      <c r="F386" s="119"/>
      <c r="G386" s="118"/>
      <c r="H386" s="118"/>
      <c r="I386" s="119"/>
      <c r="J386" s="119"/>
      <c r="K386" s="119"/>
      <c r="L386" s="118"/>
      <c r="M386" s="118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</row>
    <row r="387" ht="15.75" customHeight="1">
      <c r="A387" s="118"/>
      <c r="B387" s="118"/>
      <c r="C387" s="118"/>
      <c r="D387" s="119"/>
      <c r="E387" s="119"/>
      <c r="F387" s="119"/>
      <c r="G387" s="118"/>
      <c r="H387" s="118"/>
      <c r="I387" s="119"/>
      <c r="J387" s="119"/>
      <c r="K387" s="119"/>
      <c r="L387" s="118"/>
      <c r="M387" s="118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</row>
    <row r="388" ht="15.75" customHeight="1">
      <c r="A388" s="118"/>
      <c r="B388" s="118"/>
      <c r="C388" s="118"/>
      <c r="D388" s="119"/>
      <c r="E388" s="119"/>
      <c r="F388" s="119"/>
      <c r="G388" s="118"/>
      <c r="H388" s="118"/>
      <c r="I388" s="119"/>
      <c r="J388" s="119"/>
      <c r="K388" s="119"/>
      <c r="L388" s="118"/>
      <c r="M388" s="118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</row>
    <row r="389" ht="15.75" customHeight="1">
      <c r="A389" s="118"/>
      <c r="B389" s="118"/>
      <c r="C389" s="118"/>
      <c r="D389" s="119"/>
      <c r="E389" s="119"/>
      <c r="F389" s="119"/>
      <c r="G389" s="118"/>
      <c r="H389" s="118"/>
      <c r="I389" s="119"/>
      <c r="J389" s="119"/>
      <c r="K389" s="119"/>
      <c r="L389" s="118"/>
      <c r="M389" s="118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</row>
    <row r="390" ht="15.75" customHeight="1">
      <c r="A390" s="118"/>
      <c r="B390" s="118"/>
      <c r="C390" s="118"/>
      <c r="D390" s="119"/>
      <c r="E390" s="119"/>
      <c r="F390" s="119"/>
      <c r="G390" s="118"/>
      <c r="H390" s="118"/>
      <c r="I390" s="119"/>
      <c r="J390" s="119"/>
      <c r="K390" s="119"/>
      <c r="L390" s="118"/>
      <c r="M390" s="118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</row>
    <row r="391" ht="15.75" customHeight="1">
      <c r="A391" s="118"/>
      <c r="B391" s="118"/>
      <c r="C391" s="118"/>
      <c r="D391" s="119"/>
      <c r="E391" s="119"/>
      <c r="F391" s="119"/>
      <c r="G391" s="118"/>
      <c r="H391" s="118"/>
      <c r="I391" s="119"/>
      <c r="J391" s="119"/>
      <c r="K391" s="119"/>
      <c r="L391" s="118"/>
      <c r="M391" s="118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</row>
    <row r="392" ht="15.75" customHeight="1">
      <c r="A392" s="118"/>
      <c r="B392" s="118"/>
      <c r="C392" s="118"/>
      <c r="D392" s="119"/>
      <c r="E392" s="119"/>
      <c r="F392" s="119"/>
      <c r="G392" s="118"/>
      <c r="H392" s="118"/>
      <c r="I392" s="119"/>
      <c r="J392" s="119"/>
      <c r="K392" s="119"/>
      <c r="L392" s="118"/>
      <c r="M392" s="118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</row>
    <row r="393" ht="15.75" customHeight="1">
      <c r="A393" s="118"/>
      <c r="B393" s="118"/>
      <c r="C393" s="118"/>
      <c r="D393" s="119"/>
      <c r="E393" s="119"/>
      <c r="F393" s="119"/>
      <c r="G393" s="118"/>
      <c r="H393" s="118"/>
      <c r="I393" s="119"/>
      <c r="J393" s="119"/>
      <c r="K393" s="119"/>
      <c r="L393" s="118"/>
      <c r="M393" s="118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</row>
    <row r="394" ht="15.75" customHeight="1">
      <c r="A394" s="118"/>
      <c r="B394" s="118"/>
      <c r="C394" s="118"/>
      <c r="D394" s="119"/>
      <c r="E394" s="119"/>
      <c r="F394" s="119"/>
      <c r="G394" s="118"/>
      <c r="H394" s="118"/>
      <c r="I394" s="119"/>
      <c r="J394" s="119"/>
      <c r="K394" s="119"/>
      <c r="L394" s="118"/>
      <c r="M394" s="118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</row>
    <row r="395" ht="15.75" customHeight="1">
      <c r="A395" s="118"/>
      <c r="B395" s="118"/>
      <c r="C395" s="118"/>
      <c r="D395" s="119"/>
      <c r="E395" s="119"/>
      <c r="F395" s="119"/>
      <c r="G395" s="118"/>
      <c r="H395" s="118"/>
      <c r="I395" s="119"/>
      <c r="J395" s="119"/>
      <c r="K395" s="119"/>
      <c r="L395" s="118"/>
      <c r="M395" s="118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</row>
    <row r="396" ht="15.75" customHeight="1">
      <c r="A396" s="118"/>
      <c r="B396" s="118"/>
      <c r="C396" s="118"/>
      <c r="D396" s="119"/>
      <c r="E396" s="119"/>
      <c r="F396" s="119"/>
      <c r="G396" s="118"/>
      <c r="H396" s="118"/>
      <c r="I396" s="119"/>
      <c r="J396" s="119"/>
      <c r="K396" s="119"/>
      <c r="L396" s="118"/>
      <c r="M396" s="118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</row>
    <row r="397" ht="15.75" customHeight="1">
      <c r="A397" s="118"/>
      <c r="B397" s="118"/>
      <c r="C397" s="118"/>
      <c r="D397" s="119"/>
      <c r="E397" s="119"/>
      <c r="F397" s="119"/>
      <c r="G397" s="118"/>
      <c r="H397" s="118"/>
      <c r="I397" s="119"/>
      <c r="J397" s="119"/>
      <c r="K397" s="119"/>
      <c r="L397" s="118"/>
      <c r="M397" s="118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</row>
    <row r="398" ht="15.75" customHeight="1">
      <c r="A398" s="118"/>
      <c r="B398" s="118"/>
      <c r="C398" s="118"/>
      <c r="D398" s="119"/>
      <c r="E398" s="119"/>
      <c r="F398" s="119"/>
      <c r="G398" s="118"/>
      <c r="H398" s="118"/>
      <c r="I398" s="119"/>
      <c r="J398" s="119"/>
      <c r="K398" s="119"/>
      <c r="L398" s="118"/>
      <c r="M398" s="118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</row>
    <row r="399" ht="15.75" customHeight="1">
      <c r="A399" s="118"/>
      <c r="B399" s="118"/>
      <c r="C399" s="118"/>
      <c r="D399" s="119"/>
      <c r="E399" s="119"/>
      <c r="F399" s="119"/>
      <c r="G399" s="118"/>
      <c r="H399" s="118"/>
      <c r="I399" s="119"/>
      <c r="J399" s="119"/>
      <c r="K399" s="119"/>
      <c r="L399" s="118"/>
      <c r="M399" s="118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</row>
    <row r="400" ht="15.75" customHeight="1">
      <c r="A400" s="118"/>
      <c r="B400" s="118"/>
      <c r="C400" s="118"/>
      <c r="D400" s="119"/>
      <c r="E400" s="119"/>
      <c r="F400" s="119"/>
      <c r="G400" s="118"/>
      <c r="H400" s="118"/>
      <c r="I400" s="119"/>
      <c r="J400" s="119"/>
      <c r="K400" s="119"/>
      <c r="L400" s="118"/>
      <c r="M400" s="118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</row>
    <row r="401" ht="15.75" customHeight="1">
      <c r="A401" s="118"/>
      <c r="B401" s="118"/>
      <c r="C401" s="118"/>
      <c r="D401" s="119"/>
      <c r="E401" s="119"/>
      <c r="F401" s="119"/>
      <c r="G401" s="118"/>
      <c r="H401" s="118"/>
      <c r="I401" s="119"/>
      <c r="J401" s="119"/>
      <c r="K401" s="119"/>
      <c r="L401" s="118"/>
      <c r="M401" s="118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</row>
    <row r="402" ht="15.75" customHeight="1">
      <c r="A402" s="118"/>
      <c r="B402" s="118"/>
      <c r="C402" s="118"/>
      <c r="D402" s="119"/>
      <c r="E402" s="119"/>
      <c r="F402" s="119"/>
      <c r="G402" s="118"/>
      <c r="H402" s="118"/>
      <c r="I402" s="119"/>
      <c r="J402" s="119"/>
      <c r="K402" s="119"/>
      <c r="L402" s="118"/>
      <c r="M402" s="118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</row>
    <row r="403" ht="15.75" customHeight="1">
      <c r="A403" s="118"/>
      <c r="B403" s="118"/>
      <c r="C403" s="118"/>
      <c r="D403" s="119"/>
      <c r="E403" s="119"/>
      <c r="F403" s="119"/>
      <c r="G403" s="118"/>
      <c r="H403" s="118"/>
      <c r="I403" s="119"/>
      <c r="J403" s="119"/>
      <c r="K403" s="119"/>
      <c r="L403" s="118"/>
      <c r="M403" s="118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</row>
    <row r="404" ht="15.75" customHeight="1">
      <c r="A404" s="118"/>
      <c r="B404" s="118"/>
      <c r="C404" s="118"/>
      <c r="D404" s="119"/>
      <c r="E404" s="119"/>
      <c r="F404" s="119"/>
      <c r="G404" s="118"/>
      <c r="H404" s="118"/>
      <c r="I404" s="119"/>
      <c r="J404" s="119"/>
      <c r="K404" s="119"/>
      <c r="L404" s="118"/>
      <c r="M404" s="118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</row>
    <row r="405" ht="15.75" customHeight="1">
      <c r="A405" s="118"/>
      <c r="B405" s="118"/>
      <c r="C405" s="118"/>
      <c r="D405" s="119"/>
      <c r="E405" s="119"/>
      <c r="F405" s="119"/>
      <c r="G405" s="118"/>
      <c r="H405" s="118"/>
      <c r="I405" s="119"/>
      <c r="J405" s="119"/>
      <c r="K405" s="119"/>
      <c r="L405" s="118"/>
      <c r="M405" s="118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</row>
    <row r="406" ht="15.75" customHeight="1">
      <c r="A406" s="118"/>
      <c r="B406" s="118"/>
      <c r="C406" s="118"/>
      <c r="D406" s="119"/>
      <c r="E406" s="119"/>
      <c r="F406" s="119"/>
      <c r="G406" s="118"/>
      <c r="H406" s="118"/>
      <c r="I406" s="119"/>
      <c r="J406" s="119"/>
      <c r="K406" s="119"/>
      <c r="L406" s="118"/>
      <c r="M406" s="118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</row>
    <row r="407" ht="15.75" customHeight="1">
      <c r="A407" s="118"/>
      <c r="B407" s="118"/>
      <c r="C407" s="118"/>
      <c r="D407" s="119"/>
      <c r="E407" s="119"/>
      <c r="F407" s="119"/>
      <c r="G407" s="118"/>
      <c r="H407" s="118"/>
      <c r="I407" s="119"/>
      <c r="J407" s="119"/>
      <c r="K407" s="119"/>
      <c r="L407" s="118"/>
      <c r="M407" s="118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</row>
    <row r="408" ht="15.75" customHeight="1">
      <c r="A408" s="118"/>
      <c r="B408" s="118"/>
      <c r="C408" s="118"/>
      <c r="D408" s="119"/>
      <c r="E408" s="119"/>
      <c r="F408" s="119"/>
      <c r="G408" s="118"/>
      <c r="H408" s="118"/>
      <c r="I408" s="119"/>
      <c r="J408" s="119"/>
      <c r="K408" s="119"/>
      <c r="L408" s="118"/>
      <c r="M408" s="118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</row>
    <row r="409" ht="15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</row>
    <row r="410" ht="15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</row>
    <row r="411" ht="15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</row>
    <row r="412" ht="15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</row>
    <row r="413" ht="15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</row>
    <row r="414" ht="15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</row>
    <row r="415" ht="15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</row>
    <row r="416" ht="15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</row>
    <row r="417" ht="15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</row>
    <row r="418" ht="15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</row>
    <row r="419" ht="15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</row>
    <row r="420" ht="15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</row>
    <row r="421" ht="15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</row>
    <row r="422" ht="15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</row>
    <row r="423" ht="15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</row>
    <row r="424" ht="15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</row>
    <row r="425" ht="15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</row>
    <row r="426" ht="15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</row>
    <row r="427" ht="15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</row>
    <row r="428" ht="15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</row>
    <row r="429" ht="15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</row>
    <row r="430" ht="15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</row>
    <row r="431" ht="15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</row>
    <row r="432" ht="15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</row>
    <row r="433" ht="15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</row>
    <row r="434" ht="15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</row>
    <row r="435" ht="15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</row>
    <row r="436" ht="15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</row>
    <row r="437" ht="15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</row>
    <row r="438" ht="15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</row>
    <row r="439" ht="15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</row>
    <row r="440" ht="15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</row>
    <row r="441" ht="15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</row>
    <row r="442" ht="15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</row>
    <row r="443" ht="15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</row>
    <row r="444" ht="15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</row>
    <row r="445" ht="15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</row>
    <row r="446" ht="15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</row>
    <row r="447" ht="15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</row>
    <row r="448" ht="15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</row>
    <row r="449" ht="15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</row>
    <row r="450" ht="15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</row>
    <row r="451" ht="15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</row>
    <row r="452" ht="15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</row>
    <row r="453" ht="15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</row>
    <row r="454" ht="15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</row>
    <row r="455" ht="15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</row>
    <row r="456" ht="15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</row>
    <row r="457" ht="15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</row>
    <row r="458" ht="15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</row>
    <row r="459" ht="15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</row>
    <row r="460" ht="15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</row>
    <row r="461" ht="15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</row>
    <row r="462" ht="15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</row>
    <row r="463" ht="15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</row>
    <row r="464" ht="15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</row>
    <row r="465" ht="15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</row>
    <row r="466" ht="15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</row>
    <row r="467" ht="15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</row>
    <row r="468" ht="15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</row>
    <row r="469" ht="15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</row>
    <row r="470" ht="15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</row>
    <row r="471" ht="15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</row>
    <row r="472" ht="15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</row>
    <row r="473" ht="15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</row>
    <row r="474" ht="15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</row>
    <row r="475" ht="15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</row>
    <row r="476" ht="15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</row>
    <row r="477" ht="15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</row>
    <row r="478" ht="15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</row>
    <row r="479" ht="15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</row>
    <row r="480" ht="15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</row>
    <row r="481" ht="15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</row>
    <row r="482" ht="15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</row>
    <row r="483" ht="15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</row>
    <row r="484" ht="15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</row>
    <row r="485" ht="15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</row>
    <row r="486" ht="15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</row>
    <row r="487" ht="15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</row>
    <row r="488" ht="15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</row>
    <row r="489" ht="15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</row>
    <row r="490" ht="15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</row>
    <row r="491" ht="15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</row>
    <row r="492" ht="15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</row>
    <row r="493" ht="15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</row>
    <row r="494" ht="15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</row>
    <row r="495" ht="15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</row>
    <row r="496" ht="15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</row>
    <row r="497" ht="15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</row>
    <row r="498" ht="15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</row>
    <row r="499" ht="15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</row>
    <row r="500" ht="15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</row>
    <row r="501" ht="15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</row>
    <row r="502" ht="15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</row>
    <row r="503" ht="15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</row>
    <row r="504" ht="15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</row>
    <row r="505" ht="15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</row>
    <row r="506" ht="15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</row>
    <row r="507" ht="15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</row>
    <row r="508" ht="15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</row>
    <row r="509" ht="15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</row>
    <row r="510" ht="15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</row>
    <row r="511" ht="15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</row>
    <row r="512" ht="15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</row>
    <row r="513" ht="15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</row>
    <row r="514" ht="15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</row>
    <row r="515" ht="15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</row>
    <row r="516" ht="15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</row>
    <row r="517" ht="15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</row>
    <row r="518" ht="15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</row>
    <row r="519" ht="15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</row>
    <row r="520" ht="15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</row>
    <row r="521" ht="15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</row>
    <row r="522" ht="15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</row>
    <row r="523" ht="15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</row>
    <row r="524" ht="15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</row>
    <row r="525" ht="15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</row>
    <row r="526" ht="15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</row>
    <row r="527" ht="15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</row>
    <row r="528" ht="15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</row>
    <row r="529" ht="15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</row>
    <row r="530" ht="15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</row>
    <row r="531" ht="15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</row>
    <row r="532" ht="15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</row>
    <row r="533" ht="15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</row>
    <row r="534" ht="15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</row>
    <row r="535" ht="15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</row>
    <row r="536" ht="15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</row>
    <row r="537" ht="15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</row>
    <row r="538" ht="15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</row>
    <row r="539" ht="15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</row>
    <row r="540" ht="15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</row>
    <row r="541" ht="15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</row>
    <row r="542" ht="15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</row>
    <row r="543" ht="15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</row>
    <row r="544" ht="15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</row>
    <row r="545" ht="15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</row>
    <row r="546" ht="15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</row>
    <row r="547" ht="15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</row>
    <row r="548" ht="15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</row>
    <row r="549" ht="15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</row>
    <row r="550" ht="15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</row>
    <row r="551" ht="15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</row>
    <row r="552" ht="15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</row>
    <row r="553" ht="15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</row>
    <row r="554" ht="15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</row>
    <row r="555" ht="15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</row>
    <row r="556" ht="15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</row>
    <row r="557" ht="15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</row>
    <row r="558" ht="15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</row>
    <row r="559" ht="15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</row>
    <row r="560" ht="15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</row>
    <row r="561" ht="15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</row>
    <row r="562" ht="15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</row>
    <row r="563" ht="15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</row>
    <row r="564" ht="15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</row>
    <row r="565" ht="15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</row>
    <row r="566" ht="15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</row>
    <row r="567" ht="15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</row>
    <row r="568" ht="15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</row>
    <row r="569" ht="15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</row>
    <row r="570" ht="15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</row>
    <row r="571" ht="15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</row>
    <row r="572" ht="15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</row>
    <row r="573" ht="15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</row>
    <row r="574" ht="15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</row>
    <row r="575" ht="15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</row>
    <row r="576" ht="15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</row>
    <row r="577" ht="15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</row>
    <row r="578" ht="15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</row>
    <row r="579" ht="15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</row>
    <row r="580" ht="15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</row>
    <row r="581" ht="15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</row>
    <row r="582" ht="15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</row>
    <row r="583" ht="15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</row>
    <row r="584" ht="15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</row>
    <row r="585" ht="15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</row>
    <row r="586" ht="15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</row>
    <row r="587" ht="15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</row>
    <row r="588" ht="15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</row>
    <row r="589" ht="15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</row>
    <row r="590" ht="15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</row>
    <row r="591" ht="15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</row>
    <row r="592" ht="15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</row>
    <row r="593" ht="15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</row>
    <row r="594" ht="15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</row>
    <row r="595" ht="15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</row>
    <row r="596" ht="15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</row>
    <row r="597" ht="15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</row>
    <row r="598" ht="15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</row>
    <row r="599" ht="15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</row>
    <row r="600" ht="15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</row>
    <row r="601" ht="15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</row>
    <row r="602" ht="15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</row>
    <row r="603" ht="15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</row>
    <row r="604" ht="15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</row>
    <row r="605" ht="15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</row>
    <row r="606" ht="15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</row>
    <row r="607" ht="15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</row>
    <row r="608" ht="15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</row>
    <row r="609" ht="15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</row>
    <row r="610" ht="15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</row>
    <row r="611" ht="15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</row>
    <row r="612" ht="15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</row>
    <row r="613" ht="15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</row>
    <row r="614" ht="15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</row>
    <row r="615" ht="15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</row>
    <row r="616" ht="15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</row>
    <row r="617" ht="15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</row>
    <row r="618" ht="15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</row>
    <row r="619" ht="15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</row>
    <row r="620" ht="15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</row>
    <row r="621" ht="15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</row>
    <row r="622" ht="15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</row>
    <row r="623" ht="15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</row>
    <row r="624" ht="15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</row>
    <row r="625" ht="15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</row>
    <row r="626" ht="15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</row>
    <row r="627" ht="15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</row>
    <row r="628" ht="15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</row>
    <row r="629" ht="15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</row>
    <row r="630" ht="15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</row>
    <row r="631" ht="15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</row>
    <row r="632" ht="15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</row>
    <row r="633" ht="15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</row>
    <row r="634" ht="15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</row>
    <row r="635" ht="15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</row>
    <row r="636" ht="15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</row>
    <row r="637" ht="15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</row>
    <row r="638" ht="15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</row>
    <row r="639" ht="15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</row>
    <row r="640" ht="15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</row>
    <row r="641" ht="15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</row>
    <row r="642" ht="15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</row>
    <row r="643" ht="15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</row>
    <row r="644" ht="15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</row>
    <row r="645" ht="15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</row>
    <row r="646" ht="15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</row>
    <row r="647" ht="15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</row>
    <row r="648" ht="15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</row>
    <row r="649" ht="15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</row>
    <row r="650" ht="15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</row>
    <row r="651" ht="15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</row>
    <row r="652" ht="15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</row>
    <row r="653" ht="15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</row>
    <row r="654" ht="15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</row>
    <row r="655" ht="15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</row>
    <row r="656" ht="15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</row>
    <row r="657" ht="15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</row>
    <row r="658" ht="15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</row>
    <row r="659" ht="15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</row>
    <row r="660" ht="15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</row>
    <row r="661" ht="15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</row>
    <row r="662" ht="15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</row>
    <row r="663" ht="15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</row>
    <row r="664" ht="15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</row>
    <row r="665" ht="15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</row>
    <row r="666" ht="15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</row>
    <row r="667" ht="15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</row>
    <row r="668" ht="15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</row>
    <row r="669" ht="15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</row>
    <row r="670" ht="15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</row>
    <row r="671" ht="15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</row>
    <row r="672" ht="15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</row>
    <row r="673" ht="15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</row>
    <row r="674" ht="15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</row>
    <row r="675" ht="15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</row>
    <row r="676" ht="15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</row>
    <row r="677" ht="15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</row>
    <row r="678" ht="15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</row>
    <row r="679" ht="15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</row>
    <row r="680" ht="15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</row>
    <row r="681" ht="15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</row>
    <row r="682" ht="15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</row>
    <row r="683" ht="15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</row>
    <row r="684" ht="15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</row>
    <row r="685" ht="15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</row>
    <row r="686" ht="15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</row>
    <row r="687" ht="15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</row>
    <row r="688" ht="15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</row>
    <row r="689" ht="15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</row>
    <row r="690" ht="15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</row>
    <row r="691" ht="15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</row>
    <row r="692" ht="15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</row>
    <row r="693" ht="15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</row>
    <row r="694" ht="15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</row>
    <row r="695" ht="15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</row>
    <row r="696" ht="15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</row>
    <row r="697" ht="15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</row>
    <row r="698" ht="15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</row>
    <row r="699" ht="15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</row>
    <row r="700" ht="15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</row>
    <row r="701" ht="15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</row>
    <row r="702" ht="15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</row>
    <row r="703" ht="15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</row>
    <row r="704" ht="15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</row>
    <row r="705" ht="15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</row>
    <row r="706" ht="15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</row>
    <row r="707" ht="15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</row>
    <row r="708" ht="15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</row>
    <row r="709" ht="15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</row>
    <row r="710" ht="15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</row>
    <row r="711" ht="15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</row>
    <row r="712" ht="15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</row>
    <row r="713" ht="15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</row>
    <row r="714" ht="15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</row>
    <row r="715" ht="15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</row>
    <row r="716" ht="15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</row>
    <row r="717" ht="15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</row>
    <row r="718" ht="15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</row>
    <row r="719" ht="15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</row>
    <row r="720" ht="15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</row>
    <row r="721" ht="15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</row>
    <row r="722" ht="15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</row>
    <row r="723" ht="15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</row>
    <row r="724" ht="15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</row>
    <row r="725" ht="15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</row>
    <row r="726" ht="15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</row>
    <row r="727" ht="15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</row>
    <row r="728" ht="15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</row>
    <row r="729" ht="15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</row>
    <row r="730" ht="15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</row>
    <row r="731" ht="15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</row>
    <row r="732" ht="15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</row>
    <row r="733" ht="15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</row>
    <row r="734" ht="15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</row>
    <row r="735" ht="15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</row>
    <row r="736" ht="15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</row>
    <row r="737" ht="15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</row>
    <row r="738" ht="15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</row>
    <row r="739" ht="15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</row>
    <row r="740" ht="15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</row>
    <row r="741" ht="15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</row>
    <row r="742" ht="15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</row>
    <row r="743" ht="15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</row>
    <row r="744" ht="15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</row>
    <row r="745" ht="15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</row>
    <row r="746" ht="15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</row>
    <row r="747" ht="15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</row>
    <row r="748" ht="15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</row>
    <row r="749" ht="15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</row>
    <row r="750" ht="15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</row>
    <row r="751" ht="15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</row>
    <row r="752" ht="15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</row>
    <row r="753" ht="15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</row>
    <row r="754" ht="15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</row>
    <row r="755" ht="15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</row>
    <row r="756" ht="15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</row>
    <row r="757" ht="15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</row>
    <row r="758" ht="15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</row>
    <row r="759" ht="15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</row>
    <row r="760" ht="15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</row>
    <row r="761" ht="15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</row>
    <row r="762" ht="15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</row>
    <row r="763" ht="15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</row>
    <row r="764" ht="15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</row>
    <row r="765" ht="15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</row>
    <row r="766" ht="15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</row>
    <row r="767" ht="15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</row>
    <row r="768" ht="15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</row>
    <row r="769" ht="15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</row>
    <row r="770" ht="15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</row>
    <row r="771" ht="15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</row>
    <row r="772" ht="15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</row>
    <row r="773" ht="15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</row>
    <row r="774" ht="15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</row>
    <row r="775" ht="15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</row>
    <row r="776" ht="15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</row>
    <row r="777" ht="15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</row>
    <row r="778" ht="15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</row>
    <row r="779" ht="15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</row>
    <row r="780" ht="15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</row>
    <row r="781" ht="15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</row>
    <row r="782" ht="15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</row>
    <row r="783" ht="15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</row>
    <row r="784" ht="15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</row>
    <row r="785" ht="15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</row>
    <row r="786" ht="15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</row>
    <row r="787" ht="15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</row>
    <row r="788" ht="15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</row>
    <row r="789" ht="15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</row>
    <row r="790" ht="15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</row>
    <row r="791" ht="15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</row>
    <row r="792" ht="15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</row>
    <row r="793" ht="15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</row>
    <row r="794" ht="15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</row>
    <row r="795" ht="15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</row>
    <row r="796" ht="15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</row>
    <row r="797" ht="15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</row>
    <row r="798" ht="15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</row>
    <row r="799" ht="15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</row>
    <row r="800" ht="15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</row>
    <row r="801" ht="15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</row>
    <row r="802" ht="15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</row>
    <row r="803" ht="15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</row>
    <row r="804" ht="15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</row>
    <row r="805" ht="15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</row>
    <row r="806" ht="15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</row>
    <row r="807" ht="15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</row>
    <row r="808" ht="15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</row>
    <row r="809" ht="15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</row>
    <row r="810" ht="15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</row>
    <row r="811" ht="15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</row>
    <row r="812" ht="15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</row>
    <row r="813" ht="15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</row>
    <row r="814" ht="15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</row>
    <row r="815" ht="15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</row>
    <row r="816" ht="15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</row>
    <row r="817" ht="15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</row>
    <row r="818" ht="15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</row>
    <row r="819" ht="15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</row>
    <row r="820" ht="15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</row>
    <row r="821" ht="15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</row>
    <row r="822" ht="15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</row>
    <row r="823" ht="15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</row>
    <row r="824" ht="15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</row>
    <row r="825" ht="15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</row>
    <row r="826" ht="15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</row>
    <row r="827" ht="15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</row>
    <row r="828" ht="15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</row>
    <row r="829" ht="15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</row>
    <row r="830" ht="15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</row>
    <row r="831" ht="15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</row>
    <row r="832" ht="15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</row>
    <row r="833" ht="15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</row>
    <row r="834" ht="15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</row>
    <row r="835" ht="15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</row>
    <row r="836" ht="15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</row>
    <row r="837" ht="15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</row>
    <row r="838" ht="15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</row>
    <row r="839" ht="15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</row>
    <row r="840" ht="15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</row>
    <row r="841" ht="15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</row>
    <row r="842" ht="15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</row>
    <row r="843" ht="15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</row>
    <row r="844" ht="15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</row>
    <row r="845" ht="15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</row>
    <row r="846" ht="15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</row>
    <row r="847" ht="15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</row>
    <row r="848" ht="15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</row>
    <row r="849" ht="15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</row>
    <row r="850" ht="15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</row>
    <row r="851" ht="15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</row>
    <row r="852" ht="15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</row>
    <row r="853" ht="15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</row>
    <row r="854" ht="15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</row>
    <row r="855" ht="15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</row>
    <row r="856" ht="15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</row>
    <row r="857" ht="15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</row>
    <row r="858" ht="15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</row>
    <row r="859" ht="15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</row>
    <row r="860" ht="15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</row>
    <row r="861" ht="15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</row>
    <row r="862" ht="15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</row>
    <row r="863" ht="15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</row>
    <row r="864" ht="15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</row>
    <row r="865" ht="15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</row>
    <row r="866" ht="15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</row>
    <row r="867" ht="15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</row>
    <row r="868" ht="15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</row>
    <row r="869" ht="15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</row>
    <row r="870" ht="15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</row>
    <row r="871" ht="15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</row>
    <row r="872" ht="15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</row>
    <row r="873" ht="15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</row>
    <row r="874" ht="15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</row>
    <row r="875" ht="15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</row>
    <row r="876" ht="15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</row>
    <row r="877" ht="15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</row>
    <row r="878" ht="15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</row>
    <row r="879" ht="15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</row>
    <row r="880" ht="15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</row>
    <row r="881" ht="15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</row>
    <row r="882" ht="15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</row>
    <row r="883" ht="15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</row>
    <row r="884" ht="15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</row>
    <row r="885" ht="15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</row>
    <row r="886" ht="15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</row>
    <row r="887" ht="15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</row>
    <row r="888" ht="15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</row>
    <row r="889" ht="15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</row>
    <row r="890" ht="15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</row>
    <row r="891" ht="15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</row>
    <row r="892" ht="15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</row>
    <row r="893" ht="15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</row>
    <row r="894" ht="15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</row>
    <row r="895" ht="15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</row>
    <row r="896" ht="15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</row>
    <row r="897" ht="15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</row>
    <row r="898" ht="15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</row>
    <row r="899" ht="15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</row>
    <row r="900" ht="15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</row>
    <row r="901" ht="15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</row>
    <row r="902" ht="15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</row>
    <row r="903" ht="15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</row>
    <row r="904" ht="15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</row>
    <row r="905" ht="15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</row>
    <row r="906" ht="15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</row>
    <row r="907" ht="15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</row>
    <row r="908" ht="15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</row>
    <row r="909" ht="15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</row>
    <row r="910" ht="15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</row>
    <row r="911" ht="15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</row>
    <row r="912" ht="15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</row>
    <row r="913" ht="15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</row>
    <row r="914" ht="15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</row>
    <row r="915" ht="15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</row>
    <row r="916" ht="15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</row>
    <row r="917" ht="15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</row>
    <row r="918" ht="15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</row>
    <row r="919" ht="15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</row>
    <row r="920" ht="15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</row>
    <row r="921" ht="15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</row>
    <row r="922" ht="15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</row>
    <row r="923" ht="15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</row>
    <row r="924" ht="15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</row>
    <row r="925" ht="15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</row>
    <row r="926" ht="15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</row>
    <row r="927" ht="15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</row>
    <row r="928" ht="15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</row>
    <row r="929" ht="15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</row>
    <row r="930" ht="15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</row>
    <row r="931" ht="15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</row>
    <row r="932" ht="15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</row>
    <row r="933" ht="15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</row>
    <row r="934" ht="15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</row>
    <row r="935" ht="15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</row>
    <row r="936" ht="15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</row>
    <row r="937" ht="15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</row>
    <row r="938" ht="15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</row>
    <row r="939" ht="15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</row>
    <row r="940" ht="15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</row>
    <row r="941" ht="15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</row>
    <row r="942" ht="15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</row>
    <row r="943" ht="15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</row>
    <row r="944" ht="15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</row>
    <row r="945" ht="15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</row>
    <row r="946" ht="15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</row>
    <row r="947" ht="15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</row>
    <row r="948" ht="15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</row>
    <row r="949" ht="15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</row>
    <row r="950" ht="15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</row>
    <row r="951" ht="15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</row>
    <row r="952" ht="15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</row>
    <row r="953" ht="15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</row>
    <row r="954" ht="15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</row>
    <row r="955" ht="15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</row>
    <row r="956" ht="15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</row>
    <row r="957" ht="15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</row>
    <row r="958" ht="15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</row>
    <row r="959" ht="15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</row>
    <row r="960" ht="15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</row>
    <row r="961" ht="15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</row>
    <row r="962" ht="15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</row>
    <row r="963" ht="15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</row>
    <row r="964" ht="15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</row>
    <row r="965" ht="15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</row>
    <row r="966" ht="15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</row>
    <row r="967" ht="15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</row>
    <row r="968" ht="15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</row>
    <row r="969" ht="15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</row>
    <row r="970" ht="15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</row>
    <row r="971" ht="15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</row>
    <row r="972" ht="15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</row>
    <row r="973" ht="15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</row>
    <row r="974" ht="15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</row>
    <row r="975" ht="15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</row>
    <row r="976" ht="15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</row>
    <row r="977" ht="15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</row>
    <row r="978" ht="15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</row>
    <row r="979" ht="15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</row>
    <row r="980" ht="15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</row>
    <row r="981" ht="15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</row>
    <row r="982" ht="15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</row>
    <row r="983" ht="15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</row>
    <row r="984" ht="15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</row>
    <row r="985" ht="15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</row>
    <row r="986" ht="15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</row>
    <row r="987" ht="15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</row>
    <row r="988" ht="15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</row>
    <row r="989" ht="15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</row>
    <row r="990" ht="15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</row>
    <row r="991" ht="15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</row>
    <row r="992" ht="15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</row>
    <row r="993" ht="15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</row>
    <row r="994" ht="15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</row>
    <row r="995" ht="15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</row>
    <row r="996" ht="15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</row>
    <row r="997" ht="15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</row>
    <row r="998" ht="15.7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</row>
    <row r="999" ht="15.7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</row>
    <row r="1000" ht="15.7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</row>
  </sheetData>
  <autoFilter ref="$A$1:$M$225">
    <sortState ref="A1:M225">
      <sortCondition ref="D1:D225"/>
      <sortCondition ref="E1:E225"/>
      <sortCondition ref="J1:J225"/>
      <sortCondition ref="F1:F225"/>
    </sortState>
  </autoFilter>
  <printOptions/>
  <pageMargins bottom="1.0" footer="0.0" header="0.0" left="0.75" right="0.75" top="1.0"/>
  <pageSetup paperSize="9" orientation="portrait"/>
  <drawing r:id="rId1"/>
</worksheet>
</file>